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042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<sst xmlns="http://schemas.openxmlformats.org/spreadsheetml/2006/main" count="492" uniqueCount="447">
  <si>
    <t>ПЕРЕКРЫТИЯ  ПУСТОТНЫЕ</t>
  </si>
  <si>
    <t>1ПК 60.12-8АтV</t>
  </si>
  <si>
    <t>1ПК 60.15-8АтV</t>
  </si>
  <si>
    <t>1ПК 51.15-8АтV</t>
  </si>
  <si>
    <t>1ПК 63.12-8АтV</t>
  </si>
  <si>
    <t>1ПК 63.15-8АтV</t>
  </si>
  <si>
    <t>1ПК 58.12-8АтV</t>
  </si>
  <si>
    <t>1ПК 56.15-8АтV</t>
  </si>
  <si>
    <t>1ПК 56.12-8АтV</t>
  </si>
  <si>
    <t>1ПК 54.12-8АтV</t>
  </si>
  <si>
    <t>1ПК 51.12-8АтV</t>
  </si>
  <si>
    <t>1ПК 48.12-8АтV</t>
  </si>
  <si>
    <t>1ПК 45.12-8АтV</t>
  </si>
  <si>
    <t>1ПК 30.15-8д</t>
  </si>
  <si>
    <t>1ПК 8-44.15д</t>
  </si>
  <si>
    <t>1ПК 8-42.15д</t>
  </si>
  <si>
    <t>1ПК 8-36.12д</t>
  </si>
  <si>
    <t>1ПК 8-30.12д</t>
  </si>
  <si>
    <t>1ПК 8-36.15д</t>
  </si>
  <si>
    <t>1ПК 8-33.12д</t>
  </si>
  <si>
    <t>1ПК 8-42.12д</t>
  </si>
  <si>
    <t>ПЛИТЫ  ДОРОЖНЫЕ</t>
  </si>
  <si>
    <t>ПДН-14АтV</t>
  </si>
  <si>
    <t>ФБС-24-4-6Т</t>
  </si>
  <si>
    <t>ФБС-12-4-6Т</t>
  </si>
  <si>
    <t>ФБС-24-5-6Т</t>
  </si>
  <si>
    <t>ФБС-12-5-6Т</t>
  </si>
  <si>
    <t>ФБС-9-5-6Т</t>
  </si>
  <si>
    <t>ФБС-24-6-6Т</t>
  </si>
  <si>
    <t>ФБС-12-6-6Т</t>
  </si>
  <si>
    <t>ФБС-9-6-6Т</t>
  </si>
  <si>
    <t>ФБС-9-3-6Т</t>
  </si>
  <si>
    <t>ФБС-24-3-6Т</t>
  </si>
  <si>
    <t>ФБС-9-4-6Т</t>
  </si>
  <si>
    <t>ФБС-12-4-3</t>
  </si>
  <si>
    <t>ФБС-12-3-6</t>
  </si>
  <si>
    <t>ФБС-12-6-3</t>
  </si>
  <si>
    <t>ФБС-12-5-3</t>
  </si>
  <si>
    <t>ОГРАДА</t>
  </si>
  <si>
    <t>ПО-2</t>
  </si>
  <si>
    <t>ФО-2</t>
  </si>
  <si>
    <t>3-ПБ-13-37</t>
  </si>
  <si>
    <t>2-ПБ-25-3П</t>
  </si>
  <si>
    <t>БУ-24</t>
  </si>
  <si>
    <t>БУ-26-1</t>
  </si>
  <si>
    <t>БУ-30-1</t>
  </si>
  <si>
    <t>БУ-28-1</t>
  </si>
  <si>
    <t>БУ-32-1</t>
  </si>
  <si>
    <t>КТД</t>
  </si>
  <si>
    <t>КТП</t>
  </si>
  <si>
    <t>БОРДЮРЫ</t>
  </si>
  <si>
    <t>БР-300-30-18</t>
  </si>
  <si>
    <t>БР-100-30-18</t>
  </si>
  <si>
    <t>БАЛКИ</t>
  </si>
  <si>
    <t>БОС-12-3</t>
  </si>
  <si>
    <t>ПРОГОНЫ</t>
  </si>
  <si>
    <t>ПРГ28-1.3-4Т</t>
  </si>
  <si>
    <t>ПРГ32-1.4-4Т</t>
  </si>
  <si>
    <t>ПРГ36-1.4-4Т</t>
  </si>
  <si>
    <t>ПРГ60-2,5-4Т</t>
  </si>
  <si>
    <t>ИЖ-2-45</t>
  </si>
  <si>
    <t>ИЖ-2-60</t>
  </si>
  <si>
    <t>ИЖ-2-42</t>
  </si>
  <si>
    <t>ИЖ-2-51</t>
  </si>
  <si>
    <t>ИЖ-2-36</t>
  </si>
  <si>
    <t>ИЖ-2-33</t>
  </si>
  <si>
    <t>ИЖ-2-30</t>
  </si>
  <si>
    <t>ИЖ-2-56</t>
  </si>
  <si>
    <t>ИЖ-2-63</t>
  </si>
  <si>
    <t>ИЖ-2-48</t>
  </si>
  <si>
    <t>ИЖ-2-39</t>
  </si>
  <si>
    <t>ПЛИТЫ  ПЕРЕКРЫТИЯ  РЕБРИСТЫЕ</t>
  </si>
  <si>
    <t>РТ63-12</t>
  </si>
  <si>
    <t>ЛОТКИ,    ПЛИТЫ  ЛОТКОВЫЕ</t>
  </si>
  <si>
    <t>Л-2</t>
  </si>
  <si>
    <t>Л-11-3-2</t>
  </si>
  <si>
    <t>Л-14-3-2</t>
  </si>
  <si>
    <t>П-5д-8</t>
  </si>
  <si>
    <t>П-8д-8</t>
  </si>
  <si>
    <t>П-11д-8</t>
  </si>
  <si>
    <t>П-8д-11</t>
  </si>
  <si>
    <t>ЛЕСТНИЧНЫЕ  МАРШИ</t>
  </si>
  <si>
    <t>1ЛМ27-12-14-4</t>
  </si>
  <si>
    <t>ЛП-22-16</t>
  </si>
  <si>
    <t>ЛПФ 28.13-5</t>
  </si>
  <si>
    <t>ЛМП 57.11.17-5-3</t>
  </si>
  <si>
    <t>ЛМП 57.11.17-5</t>
  </si>
  <si>
    <t>ЛМП 57.11.14-5</t>
  </si>
  <si>
    <t>ЛМ-28-11;    -11ПР</t>
  </si>
  <si>
    <t>2ЛМФ39.14.17-5-2</t>
  </si>
  <si>
    <t>1-ЛМ-30.12.15-4С</t>
  </si>
  <si>
    <t>1-ЛМ-30.11.15-4</t>
  </si>
  <si>
    <t>ПЛИТЫ  РЕБРИСТЫЕ</t>
  </si>
  <si>
    <t>ПАТ5-4  (3Х6)</t>
  </si>
  <si>
    <t>ПАТ5-4  (1,5Х6)</t>
  </si>
  <si>
    <t>ПЛИТЫ  ПЕРЕКРЫТИЯ  СПЛОШНЫЕ</t>
  </si>
  <si>
    <t>П-1Б</t>
  </si>
  <si>
    <t>П-2Б</t>
  </si>
  <si>
    <t>П-3Б</t>
  </si>
  <si>
    <t>П-4Б</t>
  </si>
  <si>
    <t>П-5Б</t>
  </si>
  <si>
    <t>П-6Б</t>
  </si>
  <si>
    <t>П-7Б</t>
  </si>
  <si>
    <t>П-1Б*</t>
  </si>
  <si>
    <t>П-2Б*</t>
  </si>
  <si>
    <t>П-3Б*</t>
  </si>
  <si>
    <t>П-4Б*</t>
  </si>
  <si>
    <t>П-5Б*</t>
  </si>
  <si>
    <t>П-6Б*</t>
  </si>
  <si>
    <t>П-7Б*</t>
  </si>
  <si>
    <t>1П30-18-30</t>
  </si>
  <si>
    <t>ОП 5-4А</t>
  </si>
  <si>
    <t>СТАКАНЫ  ФУНДАМЕНТНЫЕ</t>
  </si>
  <si>
    <t>2 Ф-15-9-2</t>
  </si>
  <si>
    <t>2 Ф-12-9-2</t>
  </si>
  <si>
    <t>2 Ф-18-11-1</t>
  </si>
  <si>
    <t>2 Ф-18-9-3</t>
  </si>
  <si>
    <t>2 Ф-21-9-3</t>
  </si>
  <si>
    <t>ТОННЕЛИ</t>
  </si>
  <si>
    <t>ПТН-30-20-10</t>
  </si>
  <si>
    <t>ПТП-30-10-10</t>
  </si>
  <si>
    <t>ПТН-21-10-10</t>
  </si>
  <si>
    <t>ПТН-21-20-10</t>
  </si>
  <si>
    <t>ПТН-24-20-20</t>
  </si>
  <si>
    <t>БАЛКИ   ФУНДАМЕНТНЫЕ</t>
  </si>
  <si>
    <t>ФБ 6-1</t>
  </si>
  <si>
    <t>ФБ 6-2</t>
  </si>
  <si>
    <t>ФБ 6-3</t>
  </si>
  <si>
    <t>ФБ-6-4</t>
  </si>
  <si>
    <t>ФБ 6-5</t>
  </si>
  <si>
    <t>ФБ-6-11</t>
  </si>
  <si>
    <t>ФБ-6-12</t>
  </si>
  <si>
    <t>ФБ-6-13</t>
  </si>
  <si>
    <t>ФБ-6-14</t>
  </si>
  <si>
    <t>ФБ-6-15</t>
  </si>
  <si>
    <t>ФБ-6-27</t>
  </si>
  <si>
    <t>ФБ-6-30</t>
  </si>
  <si>
    <t>ФБ-6-33</t>
  </si>
  <si>
    <t>ФБ-6-38</t>
  </si>
  <si>
    <t>ПАРАПЕТНЫЕ  ПЛИТЫ</t>
  </si>
  <si>
    <t>КП-1</t>
  </si>
  <si>
    <t>КП-2</t>
  </si>
  <si>
    <t>КП-3</t>
  </si>
  <si>
    <t>ПП-75А</t>
  </si>
  <si>
    <t>ПП-75Б</t>
  </si>
  <si>
    <t>КРУПНЫЕ  БЛОКИ</t>
  </si>
  <si>
    <t>БР-40   (1,2Х3)</t>
  </si>
  <si>
    <t>БР-40   (1,2Х2)</t>
  </si>
  <si>
    <t>БР-40   (1,2Х1,5)</t>
  </si>
  <si>
    <t>БР-40   (1,2Х1)</t>
  </si>
  <si>
    <t>БР-40   (0,6Х3)</t>
  </si>
  <si>
    <t>БР-40   (0,6Х2)</t>
  </si>
  <si>
    <t>БР-40   (0,6Х1,5)</t>
  </si>
  <si>
    <t>БР-40   (0,6Х1)</t>
  </si>
  <si>
    <t>БР-50 (1,2Х3)</t>
  </si>
  <si>
    <t>БР-50 (1,2Х2)</t>
  </si>
  <si>
    <t>БР-50  (1,2Х1,5)</t>
  </si>
  <si>
    <t>БР-50 (1,2Х1)</t>
  </si>
  <si>
    <t>БР-50 (0,6Х3)</t>
  </si>
  <si>
    <t>ПП-50  (1,2Х6)</t>
  </si>
  <si>
    <t>ПП-40  (0,6Х6)</t>
  </si>
  <si>
    <t>ПЛИТЫ  ПЕРЕКРЫТИЯ  КАМЕР</t>
  </si>
  <si>
    <t>ПТ-5И</t>
  </si>
  <si>
    <t>ПТ-7И</t>
  </si>
  <si>
    <t>ПОТ-8И</t>
  </si>
  <si>
    <t>ПОТ-9И</t>
  </si>
  <si>
    <t>ПОТ-10И</t>
  </si>
  <si>
    <t>ПАСЫНКИ</t>
  </si>
  <si>
    <t>СТ-1</t>
  </si>
  <si>
    <t>ПТ-1,2-3,25</t>
  </si>
  <si>
    <t>ПТ-2,2-4,25</t>
  </si>
  <si>
    <t>ПЛИТЫ   КАРНИЗНЫЕ  ПРОМЫШЛЕННЫЕ</t>
  </si>
  <si>
    <t>ПК-1</t>
  </si>
  <si>
    <t>ПК-2</t>
  </si>
  <si>
    <t>ПК-3</t>
  </si>
  <si>
    <t>ПК-5</t>
  </si>
  <si>
    <t>ПК-6</t>
  </si>
  <si>
    <t>ПК-7</t>
  </si>
  <si>
    <t>ПОДУШКИ  ФУНДАМЕНТНЫЕ</t>
  </si>
  <si>
    <t>СТЕНОВЫЕ  ПАНЕЛИ   толщиной  250,  300,   350  мм</t>
  </si>
  <si>
    <t>ПСТ;   ППСТ (1,2Х6)</t>
  </si>
  <si>
    <t>ПСТ60.18.30-2л-1</t>
  </si>
  <si>
    <t>ПСТ60.15.30-2л-1</t>
  </si>
  <si>
    <t>ПСТ60.12.30-2л-1</t>
  </si>
  <si>
    <t>ПСТ60.12.3,5-2л-1</t>
  </si>
  <si>
    <t>ПСТ60.15.3,5-2л-1</t>
  </si>
  <si>
    <t>СТЕНОВЫЕ  ПАНЕЛИ  на  гибких  связях</t>
  </si>
  <si>
    <t>ПСТ60.12.2,5-1т-П1</t>
  </si>
  <si>
    <t>ПСТ60.18.2,5-1т-П1</t>
  </si>
  <si>
    <t>2БСД-12-8АIIIВ</t>
  </si>
  <si>
    <t>3БСД-18-5АIIIВ</t>
  </si>
  <si>
    <t>Наименование продукции</t>
  </si>
  <si>
    <t>Объем, куб.м</t>
  </si>
  <si>
    <t>01008</t>
  </si>
  <si>
    <t>01093</t>
  </si>
  <si>
    <t>01095</t>
  </si>
  <si>
    <t>01004</t>
  </si>
  <si>
    <t>01059</t>
  </si>
  <si>
    <t>01010</t>
  </si>
  <si>
    <t>01092</t>
  </si>
  <si>
    <t>01014</t>
  </si>
  <si>
    <t>01016</t>
  </si>
  <si>
    <t>01018</t>
  </si>
  <si>
    <t>01022</t>
  </si>
  <si>
    <t>01024</t>
  </si>
  <si>
    <t>1ПК 59.12-8АтV</t>
  </si>
  <si>
    <t>01290</t>
  </si>
  <si>
    <t>1ПК 59.15-8АтV</t>
  </si>
  <si>
    <t>012750</t>
  </si>
  <si>
    <t>БД-9-3</t>
  </si>
  <si>
    <t>04013</t>
  </si>
  <si>
    <t>04011</t>
  </si>
  <si>
    <t>04007</t>
  </si>
  <si>
    <t>П-15-5ук</t>
  </si>
  <si>
    <t>03051</t>
  </si>
  <si>
    <t>03003</t>
  </si>
  <si>
    <t>ПТ12,5-8.6</t>
  </si>
  <si>
    <t>ПТ12,5-11.9</t>
  </si>
  <si>
    <t>ПО-4И</t>
  </si>
  <si>
    <t>06022</t>
  </si>
  <si>
    <t>06053</t>
  </si>
  <si>
    <t>06023</t>
  </si>
  <si>
    <t>06021</t>
  </si>
  <si>
    <t>06049</t>
  </si>
  <si>
    <t>06051</t>
  </si>
  <si>
    <t>06011</t>
  </si>
  <si>
    <t>09083</t>
  </si>
  <si>
    <t>09084</t>
  </si>
  <si>
    <t>ПТН-36-20-10</t>
  </si>
  <si>
    <t>ПТН-36-10-10</t>
  </si>
  <si>
    <t>ПТН-24-10-5</t>
  </si>
  <si>
    <t>ПТН-42-20-10</t>
  </si>
  <si>
    <t>СТН-21-2</t>
  </si>
  <si>
    <t>СТН-30-7</t>
  </si>
  <si>
    <t>01094</t>
  </si>
  <si>
    <t>1ПК 48.15-8АтV</t>
  </si>
  <si>
    <t>ПРС 56-15-10</t>
  </si>
  <si>
    <t>06050</t>
  </si>
  <si>
    <t>С50.30-6</t>
  </si>
  <si>
    <t>С60.30-6</t>
  </si>
  <si>
    <t>С60.30-8</t>
  </si>
  <si>
    <t>С80.30-6</t>
  </si>
  <si>
    <t>С80.30-8</t>
  </si>
  <si>
    <t>С90.30-8</t>
  </si>
  <si>
    <t>С100.30-8</t>
  </si>
  <si>
    <t>С120.30-8</t>
  </si>
  <si>
    <t>П1-6</t>
  </si>
  <si>
    <t>П2-3АтV</t>
  </si>
  <si>
    <t>П5-8ук*</t>
  </si>
  <si>
    <t>П-8-8ук*</t>
  </si>
  <si>
    <t>П-11-8ук*</t>
  </si>
  <si>
    <t>ПЛИТЫ Ж/Д ПЕРЕЕЗДОВ</t>
  </si>
  <si>
    <t>П1-1</t>
  </si>
  <si>
    <t>П1-2</t>
  </si>
  <si>
    <t>ОГОЛОВНИКИ</t>
  </si>
  <si>
    <t>О-1</t>
  </si>
  <si>
    <t>О-2</t>
  </si>
  <si>
    <t>Л6-8/2</t>
  </si>
  <si>
    <t>Л11-8/2</t>
  </si>
  <si>
    <t>Л14-8/2</t>
  </si>
  <si>
    <t>1</t>
  </si>
  <si>
    <t>ПTП40-16</t>
  </si>
  <si>
    <t>ПTП42-12</t>
  </si>
  <si>
    <t>ПTП32-4</t>
  </si>
  <si>
    <t>ПTП36-4</t>
  </si>
  <si>
    <t>ПTП40-4</t>
  </si>
  <si>
    <t>ПTП18-12</t>
  </si>
  <si>
    <t>ПTП28-8</t>
  </si>
  <si>
    <t>ПTП45-12</t>
  </si>
  <si>
    <t>ПTП26-16</t>
  </si>
  <si>
    <t>ПTП32-16</t>
  </si>
  <si>
    <t>ПTП32-8</t>
  </si>
  <si>
    <t>ПTП24-16</t>
  </si>
  <si>
    <t>ПTП18-16</t>
  </si>
  <si>
    <t>ПTП26-8</t>
  </si>
  <si>
    <t>ПТП36-12</t>
  </si>
  <si>
    <t>ПTП26-12</t>
  </si>
  <si>
    <t>ПTП24-12</t>
  </si>
  <si>
    <t>ПTП22-12</t>
  </si>
  <si>
    <t>ПTП36-16</t>
  </si>
  <si>
    <t>ПТП30-16</t>
  </si>
  <si>
    <t>ПTП30-12</t>
  </si>
  <si>
    <t>ПТП20-16</t>
  </si>
  <si>
    <t>ПТП28-12</t>
  </si>
  <si>
    <t>ПТП20-12</t>
  </si>
  <si>
    <t>ПТП32-12</t>
  </si>
  <si>
    <t>ПЛИТЫ  ДЛЯ  КОЛЕЦ</t>
  </si>
  <si>
    <t>ФO10.12-2</t>
  </si>
  <si>
    <t>ФO12.12-2</t>
  </si>
  <si>
    <t>ФO14.12-2</t>
  </si>
  <si>
    <t>ФO16.12-2</t>
  </si>
  <si>
    <t>ФО20.12-2</t>
  </si>
  <si>
    <t>ФО28.12-2</t>
  </si>
  <si>
    <t>ФО32.12-2</t>
  </si>
  <si>
    <t>ФO10.12-4</t>
  </si>
  <si>
    <t>ФO12.12-4</t>
  </si>
  <si>
    <t>01058</t>
  </si>
  <si>
    <t>01012</t>
  </si>
  <si>
    <t>5ПБ-21-27п</t>
  </si>
  <si>
    <t>2ПБ-16-2п</t>
  </si>
  <si>
    <t>2ПБ-17-2п</t>
  </si>
  <si>
    <t>ПСК-24-37-3</t>
  </si>
  <si>
    <t>3ПП-21-71</t>
  </si>
  <si>
    <t>1ПБ-13-1п</t>
  </si>
  <si>
    <t>2ПБ-19-3п</t>
  </si>
  <si>
    <t>3ПБ-16-37п</t>
  </si>
  <si>
    <t>5ПБ-25-27п</t>
  </si>
  <si>
    <t>5ПБ-25-37п</t>
  </si>
  <si>
    <t>5ПБ-27-27п</t>
  </si>
  <si>
    <t>5ПБ-27-37п</t>
  </si>
  <si>
    <t>5ПБ-30-27п</t>
  </si>
  <si>
    <t>5ПБ-30-37п</t>
  </si>
  <si>
    <t>5ПБ-31-27п</t>
  </si>
  <si>
    <t>2ПБ-22-3п</t>
  </si>
  <si>
    <t>2ПБ-13-1п</t>
  </si>
  <si>
    <t>1ПК 8-24.12д</t>
  </si>
  <si>
    <t>1ПК 27.12-8А3</t>
  </si>
  <si>
    <t>1ПК 27.15-10А3т</t>
  </si>
  <si>
    <t>УДБ 60А-1</t>
  </si>
  <si>
    <t>УДБ 54А-1</t>
  </si>
  <si>
    <t>УДБ 48А-1</t>
  </si>
  <si>
    <t>УДБ 42А-1</t>
  </si>
  <si>
    <t>УДБ 30А-1</t>
  </si>
  <si>
    <t>УДБ 36А-1</t>
  </si>
  <si>
    <t>УДБ 24А-1</t>
  </si>
  <si>
    <t>УДБ 18А-1</t>
  </si>
  <si>
    <t>УДБ 12А-1</t>
  </si>
  <si>
    <t>УНИФИЦИРОВАННЫЕ ДЫРЧАТЫЕ БЛОКИ</t>
  </si>
  <si>
    <t>1Пк 8-26.12д.</t>
  </si>
  <si>
    <t>ПЛИТА ДЛЯ УКРЕПЛЕНИЯ ОТКОСОВ</t>
  </si>
  <si>
    <t>КС 7-3</t>
  </si>
  <si>
    <t>КС 7-9</t>
  </si>
  <si>
    <t>КС 10-3</t>
  </si>
  <si>
    <t>КС 10-6</t>
  </si>
  <si>
    <t>КС 10-9</t>
  </si>
  <si>
    <t>КС 15-6</t>
  </si>
  <si>
    <t>КС 15-9</t>
  </si>
  <si>
    <t>КОЛЬЦА</t>
  </si>
  <si>
    <t xml:space="preserve"> ОП</t>
  </si>
  <si>
    <t>С50.30-3</t>
  </si>
  <si>
    <t>ПН 10-1</t>
  </si>
  <si>
    <t>ПП 10-1</t>
  </si>
  <si>
    <t>1ПК8-40.15д</t>
  </si>
  <si>
    <t>С110.30-8</t>
  </si>
  <si>
    <t>06131</t>
  </si>
  <si>
    <t>06020</t>
  </si>
  <si>
    <t>ПП 15-1</t>
  </si>
  <si>
    <t>2ПБ29-4</t>
  </si>
  <si>
    <t>ПТ 33-2</t>
  </si>
  <si>
    <t>ПТ 33-4</t>
  </si>
  <si>
    <t>ПТ 43-2</t>
  </si>
  <si>
    <t>4ПБ48-8п</t>
  </si>
  <si>
    <t>2ПБ26-4п</t>
  </si>
  <si>
    <t>4ПБ44-8п</t>
  </si>
  <si>
    <t>3ПП27-71</t>
  </si>
  <si>
    <t>2ПП21-6</t>
  </si>
  <si>
    <t>3ПБ21-8п</t>
  </si>
  <si>
    <t>3ПБ18-8п</t>
  </si>
  <si>
    <t>2ПБ10-1п</t>
  </si>
  <si>
    <t>3ПБ25-8п</t>
  </si>
  <si>
    <t>3ПБ34-4п</t>
  </si>
  <si>
    <t>2ПП18-5</t>
  </si>
  <si>
    <t>ЛПФ25.13-5</t>
  </si>
  <si>
    <t>2ПП14-4п</t>
  </si>
  <si>
    <t>ОПОРЫ ОСВЕЩЕНИЯ</t>
  </si>
  <si>
    <t>1СНВ08-10А3в</t>
  </si>
  <si>
    <t>ПП 15-2</t>
  </si>
  <si>
    <t>ПН 15-1</t>
  </si>
  <si>
    <t>Вес, тн</t>
  </si>
  <si>
    <t>01166</t>
  </si>
  <si>
    <t>1ПК 58.15-8АтV</t>
  </si>
  <si>
    <t>01096</t>
  </si>
  <si>
    <t>1ПК 54.15-8АтV</t>
  </si>
  <si>
    <t>01344</t>
  </si>
  <si>
    <t>1ПК 45.15-8АтV</t>
  </si>
  <si>
    <t>1ПК8-40.12д</t>
  </si>
  <si>
    <t>1ПК 8-32.15д</t>
  </si>
  <si>
    <t>1ПК 8-32.12д</t>
  </si>
  <si>
    <t>1ПК 8-33.15д</t>
  </si>
  <si>
    <t>1ПК 27.9-10А3</t>
  </si>
  <si>
    <t>1ПК 8-25.15д</t>
  </si>
  <si>
    <t>1ПК 8-25.12д</t>
  </si>
  <si>
    <t>1ПК 8-24.15д</t>
  </si>
  <si>
    <t>1ПК 8-20.12д</t>
  </si>
  <si>
    <t>1П30-18-10</t>
  </si>
  <si>
    <t>2П30-18-30</t>
  </si>
  <si>
    <t>1П18.18-10</t>
  </si>
  <si>
    <t>1П18.15-10</t>
  </si>
  <si>
    <t>СВАИ серия 1.011.1-10 любой нагрузки</t>
  </si>
  <si>
    <t>СВАИ серия 3.407.9-146</t>
  </si>
  <si>
    <t>06160</t>
  </si>
  <si>
    <t>06162</t>
  </si>
  <si>
    <t>06163</t>
  </si>
  <si>
    <t>06164</t>
  </si>
  <si>
    <t>С35.8-1</t>
  </si>
  <si>
    <t>С35.12-1</t>
  </si>
  <si>
    <t>С35.12-2</t>
  </si>
  <si>
    <t>С35.10-1</t>
  </si>
  <si>
    <t>С35.6-1</t>
  </si>
  <si>
    <t>КС 7-3г (гидроизол.)</t>
  </si>
  <si>
    <t>КС 7-9г (гидроизол.)</t>
  </si>
  <si>
    <t>КС 10-3г (гидроизол.)</t>
  </si>
  <si>
    <t>КС 10-6г (гидроизол.)</t>
  </si>
  <si>
    <t>КС 10-9г (гидроизол.)</t>
  </si>
  <si>
    <t>КС 15-6г (гидроизол.)</t>
  </si>
  <si>
    <t>КС 15-9г (гидроизол.)</t>
  </si>
  <si>
    <t>МН-1 (скоба для колец)</t>
  </si>
  <si>
    <t>5ПБ-18-27п</t>
  </si>
  <si>
    <t>06161</t>
  </si>
  <si>
    <t>70027а</t>
  </si>
  <si>
    <t>1ПК 8.44.12д</t>
  </si>
  <si>
    <t>241490</t>
  </si>
  <si>
    <t>1ПК 57.15-8Атv</t>
  </si>
  <si>
    <t>1ПК 57.12-8АтV</t>
  </si>
  <si>
    <t>3ПБ-18-37П</t>
  </si>
  <si>
    <t>СВ 110-5А</t>
  </si>
  <si>
    <t>СВ105-3,5</t>
  </si>
  <si>
    <t>СВ110-3,5</t>
  </si>
  <si>
    <t>СВ95-3,6-IV</t>
  </si>
  <si>
    <t>СВ105-3,6-IV</t>
  </si>
  <si>
    <t>СВ110-3,5-IV</t>
  </si>
  <si>
    <t>Цена 
за 1 шт. 
без НДС  план.себ*рен план</t>
  </si>
  <si>
    <t>Цена 
за 1 шт. 
без НДС марж.себ*рен марж</t>
  </si>
  <si>
    <t>рыночная цена</t>
  </si>
  <si>
    <t>Цена с НДС</t>
  </si>
  <si>
    <t xml:space="preserve">Цена 
без НДС  </t>
  </si>
  <si>
    <t xml:space="preserve">Цена 
без НДС  </t>
  </si>
  <si>
    <t xml:space="preserve">Цена 
с НДС  </t>
  </si>
  <si>
    <t>4ПБ120.15-8</t>
  </si>
  <si>
    <t>4ПБ120.15-6</t>
  </si>
  <si>
    <t>4ПБ80.15-12</t>
  </si>
  <si>
    <t>4ПБ70.15-24</t>
  </si>
  <si>
    <t>4ПБ126.15-8</t>
  </si>
  <si>
    <t>02461</t>
  </si>
  <si>
    <t>02433</t>
  </si>
  <si>
    <t>02434</t>
  </si>
  <si>
    <t>02440</t>
  </si>
  <si>
    <t>02467</t>
  </si>
  <si>
    <t>02435</t>
  </si>
  <si>
    <t>4ПБ60.15-24</t>
  </si>
  <si>
    <t>Плиты пустотные Тенсиланд  высотой 400мм</t>
  </si>
  <si>
    <r>
      <t>П-2 (1м</t>
    </r>
    <r>
      <rPr>
        <sz val="10"/>
        <color indexed="8"/>
        <rFont val="Arial"/>
        <family val="2"/>
      </rPr>
      <t>×1м×0,16м)</t>
    </r>
  </si>
  <si>
    <r>
      <t xml:space="preserve">БЛОКИ   ФУНДАМЕНТНЫЕ </t>
    </r>
    <r>
      <rPr>
        <b/>
        <sz val="10"/>
        <color indexed="10"/>
        <rFont val="Arial"/>
        <family val="2"/>
      </rPr>
      <t>СКИДКА до 20%</t>
    </r>
  </si>
  <si>
    <r>
      <t xml:space="preserve">ПЕРЕМЫЧКИ </t>
    </r>
    <r>
      <rPr>
        <b/>
        <sz val="10"/>
        <color indexed="10"/>
        <rFont val="Arial"/>
        <family val="2"/>
      </rPr>
      <t>СКИДКА до 15%</t>
    </r>
  </si>
  <si>
    <t>КС 20.9</t>
  </si>
  <si>
    <t>КС 20.6</t>
  </si>
  <si>
    <t>КС 15-3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</si>
</sst>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#,##0&quot;р.&quot;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2"/>
      <color indexed="62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color indexed="12"/>
      <name val="Arial"/>
      <family val="2"/>
    </font>
    <font>
      <b/>
      <i/>
      <sz val="14"/>
      <color indexed="6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name val="Arial Cyr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>
      <alignment horizontal="left"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wrapText="1"/>
    </xf>
    <xf numFmtId="1" fontId="8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49" fontId="15" fillId="33" borderId="10" xfId="0" applyNumberFormat="1" applyFont="1" applyFill="1" applyBorder="1" applyAlignment="1">
      <alignment horizontal="left"/>
    </xf>
    <xf numFmtId="0" fontId="15" fillId="33" borderId="11" xfId="0" applyFont="1" applyFill="1" applyBorder="1" applyAlignment="1">
      <alignment/>
    </xf>
    <xf numFmtId="0" fontId="15" fillId="33" borderId="11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right" vertical="top" wrapText="1"/>
    </xf>
    <xf numFmtId="0" fontId="0" fillId="33" borderId="11" xfId="0" applyFont="1" applyFill="1" applyBorder="1" applyAlignment="1">
      <alignment horizontal="right" vertical="top" wrapText="1"/>
    </xf>
    <xf numFmtId="0" fontId="14" fillId="33" borderId="10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/>
    </xf>
    <xf numFmtId="2" fontId="0" fillId="33" borderId="0" xfId="0" applyNumberFormat="1" applyFont="1" applyFill="1" applyBorder="1" applyAlignment="1">
      <alignment horizontal="right" vertical="top" wrapText="1"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wrapText="1"/>
    </xf>
    <xf numFmtId="0" fontId="11" fillId="33" borderId="0" xfId="0" applyFont="1" applyFill="1" applyAlignment="1">
      <alignment horizontal="center" vertical="center" wrapText="1"/>
    </xf>
    <xf numFmtId="3" fontId="11" fillId="33" borderId="0" xfId="0" applyNumberFormat="1" applyFont="1" applyFill="1" applyAlignment="1">
      <alignment wrapText="1"/>
    </xf>
    <xf numFmtId="0" fontId="12" fillId="33" borderId="0" xfId="0" applyFont="1" applyFill="1" applyAlignment="1">
      <alignment wrapText="1"/>
    </xf>
    <xf numFmtId="2" fontId="10" fillId="33" borderId="0" xfId="0" applyNumberFormat="1" applyFont="1" applyFill="1" applyAlignment="1">
      <alignment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2" fontId="14" fillId="33" borderId="15" xfId="0" applyNumberFormat="1" applyFont="1" applyFill="1" applyBorder="1" applyAlignment="1">
      <alignment horizontal="center" vertical="center" wrapText="1"/>
    </xf>
    <xf numFmtId="2" fontId="14" fillId="33" borderId="14" xfId="0" applyNumberFormat="1" applyFont="1" applyFill="1" applyBorder="1" applyAlignment="1">
      <alignment horizontal="center" vertical="center" wrapText="1"/>
    </xf>
    <xf numFmtId="2" fontId="14" fillId="33" borderId="16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14" fillId="33" borderId="17" xfId="0" applyNumberFormat="1" applyFont="1" applyFill="1" applyBorder="1" applyAlignment="1">
      <alignment horizontal="center" vertical="center" wrapText="1"/>
    </xf>
    <xf numFmtId="2" fontId="14" fillId="33" borderId="18" xfId="0" applyNumberFormat="1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right" vertical="top" wrapText="1"/>
    </xf>
    <xf numFmtId="2" fontId="0" fillId="33" borderId="11" xfId="0" applyNumberFormat="1" applyFont="1" applyFill="1" applyBorder="1" applyAlignment="1">
      <alignment horizontal="right" vertical="top" wrapText="1"/>
    </xf>
    <xf numFmtId="2" fontId="0" fillId="33" borderId="22" xfId="0" applyNumberFormat="1" applyFont="1" applyFill="1" applyBorder="1" applyAlignment="1">
      <alignment horizontal="right" vertical="top" wrapText="1"/>
    </xf>
    <xf numFmtId="2" fontId="0" fillId="33" borderId="23" xfId="0" applyNumberFormat="1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center" vertical="center"/>
    </xf>
    <xf numFmtId="43" fontId="0" fillId="33" borderId="12" xfId="60" applyFont="1" applyFill="1" applyBorder="1" applyAlignment="1">
      <alignment horizontal="right" vertical="top" wrapText="1"/>
    </xf>
    <xf numFmtId="9" fontId="2" fillId="33" borderId="0" xfId="0" applyNumberFormat="1" applyFont="1" applyFill="1" applyAlignment="1">
      <alignment/>
    </xf>
    <xf numFmtId="0" fontId="0" fillId="33" borderId="12" xfId="0" applyFont="1" applyFill="1" applyBorder="1" applyAlignment="1">
      <alignment horizontal="right" vertical="top" wrapText="1"/>
    </xf>
    <xf numFmtId="2" fontId="0" fillId="33" borderId="11" xfId="0" applyNumberFormat="1" applyFont="1" applyFill="1" applyBorder="1" applyAlignment="1">
      <alignment horizontal="right" vertical="top" wrapText="1"/>
    </xf>
    <xf numFmtId="2" fontId="0" fillId="33" borderId="22" xfId="0" applyNumberFormat="1" applyFont="1" applyFill="1" applyBorder="1" applyAlignment="1">
      <alignment horizontal="right" vertical="top" wrapText="1"/>
    </xf>
    <xf numFmtId="2" fontId="0" fillId="33" borderId="12" xfId="0" applyNumberFormat="1" applyFont="1" applyFill="1" applyBorder="1" applyAlignment="1">
      <alignment horizontal="right" vertical="top" wrapText="1"/>
    </xf>
    <xf numFmtId="0" fontId="0" fillId="33" borderId="0" xfId="0" applyFont="1" applyFill="1" applyAlignment="1">
      <alignment/>
    </xf>
    <xf numFmtId="0" fontId="2" fillId="33" borderId="23" xfId="0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left"/>
    </xf>
    <xf numFmtId="2" fontId="14" fillId="33" borderId="11" xfId="0" applyNumberFormat="1" applyFont="1" applyFill="1" applyBorder="1" applyAlignment="1">
      <alignment horizontal="center"/>
    </xf>
    <xf numFmtId="2" fontId="14" fillId="33" borderId="11" xfId="0" applyNumberFormat="1" applyFont="1" applyFill="1" applyBorder="1" applyAlignment="1">
      <alignment horizontal="center" vertical="center"/>
    </xf>
    <xf numFmtId="43" fontId="0" fillId="33" borderId="11" xfId="60" applyFont="1" applyFill="1" applyBorder="1" applyAlignment="1">
      <alignment horizontal="right" vertical="top" wrapText="1"/>
    </xf>
    <xf numFmtId="0" fontId="0" fillId="33" borderId="22" xfId="0" applyFont="1" applyFill="1" applyBorder="1" applyAlignment="1">
      <alignment horizontal="right" vertical="top" wrapText="1"/>
    </xf>
    <xf numFmtId="49" fontId="15" fillId="33" borderId="24" xfId="0" applyNumberFormat="1" applyFont="1" applyFill="1" applyBorder="1" applyAlignment="1">
      <alignment horizontal="left"/>
    </xf>
    <xf numFmtId="0" fontId="14" fillId="33" borderId="25" xfId="0" applyFont="1" applyFill="1" applyBorder="1" applyAlignment="1">
      <alignment/>
    </xf>
    <xf numFmtId="0" fontId="14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right" vertical="top" wrapText="1"/>
    </xf>
    <xf numFmtId="2" fontId="0" fillId="33" borderId="25" xfId="0" applyNumberFormat="1" applyFont="1" applyFill="1" applyBorder="1" applyAlignment="1">
      <alignment horizontal="right" vertical="top" wrapText="1"/>
    </xf>
    <xf numFmtId="2" fontId="0" fillId="33" borderId="27" xfId="0" applyNumberFormat="1" applyFont="1" applyFill="1" applyBorder="1" applyAlignment="1">
      <alignment horizontal="right" vertical="top" wrapText="1"/>
    </xf>
    <xf numFmtId="2" fontId="0" fillId="33" borderId="28" xfId="0" applyNumberFormat="1" applyFont="1" applyFill="1" applyBorder="1" applyAlignment="1">
      <alignment horizontal="right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2" fontId="16" fillId="33" borderId="0" xfId="0" applyNumberFormat="1" applyFont="1" applyFill="1" applyAlignment="1">
      <alignment/>
    </xf>
    <xf numFmtId="0" fontId="14" fillId="33" borderId="24" xfId="0" applyFont="1" applyFill="1" applyBorder="1" applyAlignment="1">
      <alignment horizontal="left"/>
    </xf>
    <xf numFmtId="0" fontId="14" fillId="33" borderId="25" xfId="0" applyFont="1" applyFill="1" applyBorder="1" applyAlignment="1">
      <alignment horizontal="center" vertical="center"/>
    </xf>
    <xf numFmtId="43" fontId="0" fillId="33" borderId="26" xfId="60" applyFont="1" applyFill="1" applyBorder="1" applyAlignment="1">
      <alignment horizontal="right" vertical="top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2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17" fillId="33" borderId="0" xfId="0" applyFont="1" applyFill="1" applyAlignment="1">
      <alignment horizontal="center" vertical="top" wrapText="1"/>
    </xf>
    <xf numFmtId="0" fontId="13" fillId="33" borderId="0" xfId="0" applyFont="1" applyFill="1" applyAlignment="1">
      <alignment horizontal="center" wrapText="1"/>
    </xf>
    <xf numFmtId="0" fontId="14" fillId="33" borderId="29" xfId="0" applyFont="1" applyFill="1" applyBorder="1" applyAlignment="1">
      <alignment horizontal="center" vertical="center" wrapText="1"/>
    </xf>
    <xf numFmtId="2" fontId="14" fillId="33" borderId="30" xfId="0" applyNumberFormat="1" applyFont="1" applyFill="1" applyBorder="1" applyAlignment="1">
      <alignment horizontal="center" vertical="center" wrapText="1"/>
    </xf>
    <xf numFmtId="2" fontId="14" fillId="33" borderId="31" xfId="0" applyNumberFormat="1" applyFont="1" applyFill="1" applyBorder="1" applyAlignment="1">
      <alignment horizontal="center" vertical="center" wrapText="1"/>
    </xf>
    <xf numFmtId="2" fontId="14" fillId="33" borderId="32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0" fontId="14" fillId="33" borderId="30" xfId="0" applyFont="1" applyFill="1" applyBorder="1" applyAlignment="1">
      <alignment horizontal="center" vertical="center" wrapText="1"/>
    </xf>
    <xf numFmtId="2" fontId="14" fillId="33" borderId="33" xfId="0" applyNumberFormat="1" applyFont="1" applyFill="1" applyBorder="1" applyAlignment="1">
      <alignment horizontal="center" vertical="center" wrapText="1"/>
    </xf>
    <xf numFmtId="2" fontId="14" fillId="33" borderId="11" xfId="0" applyNumberFormat="1" applyFont="1" applyFill="1" applyBorder="1" applyAlignment="1">
      <alignment horizontal="center" vertical="center" wrapText="1"/>
    </xf>
    <xf numFmtId="2" fontId="14" fillId="33" borderId="34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2" fontId="14" fillId="33" borderId="35" xfId="0" applyNumberFormat="1" applyFont="1" applyFill="1" applyBorder="1" applyAlignment="1">
      <alignment horizontal="center" vertical="center" wrapText="1"/>
    </xf>
    <xf numFmtId="2" fontId="14" fillId="33" borderId="36" xfId="0" applyNumberFormat="1" applyFont="1" applyFill="1" applyBorder="1" applyAlignment="1">
      <alignment horizontal="center" vertical="center" wrapText="1"/>
    </xf>
    <xf numFmtId="2" fontId="14" fillId="33" borderId="37" xfId="0" applyNumberFormat="1" applyFont="1" applyFill="1" applyBorder="1" applyAlignment="1">
      <alignment horizontal="center" vertical="center" wrapText="1"/>
    </xf>
    <xf numFmtId="164" fontId="0" fillId="33" borderId="11" xfId="0" applyNumberFormat="1" applyFont="1" applyFill="1" applyBorder="1" applyAlignment="1">
      <alignment horizontal="right" vertical="top" wrapText="1"/>
    </xf>
    <xf numFmtId="0" fontId="2" fillId="33" borderId="2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43" fontId="0" fillId="33" borderId="11" xfId="60" applyFont="1" applyFill="1" applyBorder="1" applyAlignment="1">
      <alignment horizontal="right" vertical="top" wrapText="1"/>
    </xf>
    <xf numFmtId="0" fontId="17" fillId="33" borderId="11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left"/>
    </xf>
    <xf numFmtId="2" fontId="0" fillId="33" borderId="26" xfId="0" applyNumberFormat="1" applyFont="1" applyFill="1" applyBorder="1" applyAlignment="1">
      <alignment horizontal="right" vertical="top" wrapText="1"/>
    </xf>
    <xf numFmtId="0" fontId="14" fillId="33" borderId="0" xfId="0" applyFont="1" applyFill="1" applyBorder="1" applyAlignment="1">
      <alignment vertical="center" wrapText="1"/>
    </xf>
    <xf numFmtId="2" fontId="14" fillId="33" borderId="26" xfId="0" applyNumberFormat="1" applyFont="1" applyFill="1" applyBorder="1" applyAlignment="1">
      <alignment/>
    </xf>
    <xf numFmtId="0" fontId="19" fillId="33" borderId="0" xfId="0" applyFont="1" applyFill="1" applyBorder="1" applyAlignment="1">
      <alignment horizontal="left" wrapText="1"/>
    </xf>
    <xf numFmtId="3" fontId="2" fillId="33" borderId="0" xfId="0" applyNumberFormat="1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2" fontId="14" fillId="33" borderId="11" xfId="0" applyNumberFormat="1" applyFont="1" applyFill="1" applyBorder="1" applyAlignment="1">
      <alignment/>
    </xf>
    <xf numFmtId="3" fontId="14" fillId="33" borderId="11" xfId="0" applyNumberFormat="1" applyFont="1" applyFill="1" applyBorder="1" applyAlignment="1">
      <alignment/>
    </xf>
    <xf numFmtId="0" fontId="2" fillId="33" borderId="39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/>
    </xf>
    <xf numFmtId="2" fontId="0" fillId="33" borderId="40" xfId="0" applyNumberFormat="1" applyFont="1" applyFill="1" applyBorder="1" applyAlignment="1">
      <alignment horizontal="right" vertical="top" wrapText="1"/>
    </xf>
    <xf numFmtId="0" fontId="18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left" wrapText="1"/>
    </xf>
    <xf numFmtId="0" fontId="14" fillId="33" borderId="0" xfId="0" applyFont="1" applyFill="1" applyBorder="1" applyAlignment="1">
      <alignment horizontal="left" wrapText="1"/>
    </xf>
    <xf numFmtId="0" fontId="14" fillId="33" borderId="0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2" fontId="18" fillId="33" borderId="0" xfId="0" applyNumberFormat="1" applyFont="1" applyFill="1" applyBorder="1" applyAlignment="1">
      <alignment/>
    </xf>
    <xf numFmtId="2" fontId="0" fillId="33" borderId="11" xfId="0" applyNumberFormat="1" applyFont="1" applyFill="1" applyBorder="1" applyAlignment="1">
      <alignment horizontal="right" vertical="top" wrapText="1"/>
    </xf>
    <xf numFmtId="2" fontId="0" fillId="33" borderId="22" xfId="0" applyNumberFormat="1" applyFont="1" applyFill="1" applyBorder="1" applyAlignment="1">
      <alignment horizontal="right" vertical="top" wrapText="1"/>
    </xf>
    <xf numFmtId="2" fontId="0" fillId="33" borderId="23" xfId="0" applyNumberFormat="1" applyFont="1" applyFill="1" applyBorder="1" applyAlignment="1">
      <alignment horizontal="right" vertical="top" wrapText="1"/>
    </xf>
    <xf numFmtId="0" fontId="14" fillId="33" borderId="41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 wrapText="1"/>
    </xf>
    <xf numFmtId="0" fontId="18" fillId="33" borderId="42" xfId="0" applyFont="1" applyFill="1" applyBorder="1" applyAlignment="1">
      <alignment/>
    </xf>
    <xf numFmtId="0" fontId="0" fillId="33" borderId="25" xfId="0" applyFont="1" applyFill="1" applyBorder="1" applyAlignment="1">
      <alignment horizontal="right" vertical="top" wrapText="1"/>
    </xf>
    <xf numFmtId="0" fontId="0" fillId="33" borderId="43" xfId="0" applyFont="1" applyFill="1" applyBorder="1" applyAlignment="1">
      <alignment horizontal="right" vertical="top" wrapText="1"/>
    </xf>
    <xf numFmtId="0" fontId="0" fillId="33" borderId="44" xfId="0" applyFont="1" applyFill="1" applyBorder="1" applyAlignment="1">
      <alignment horizontal="right" vertical="top" wrapText="1"/>
    </xf>
    <xf numFmtId="49" fontId="14" fillId="33" borderId="45" xfId="0" applyNumberFormat="1" applyFont="1" applyFill="1" applyBorder="1" applyAlignment="1">
      <alignment horizontal="left"/>
    </xf>
    <xf numFmtId="43" fontId="14" fillId="33" borderId="46" xfId="60" applyFont="1" applyFill="1" applyBorder="1" applyAlignment="1">
      <alignment/>
    </xf>
    <xf numFmtId="49" fontId="14" fillId="33" borderId="24" xfId="0" applyNumberFormat="1" applyFont="1" applyFill="1" applyBorder="1" applyAlignment="1">
      <alignment horizontal="left"/>
    </xf>
    <xf numFmtId="43" fontId="14" fillId="33" borderId="25" xfId="60" applyFont="1" applyFill="1" applyBorder="1" applyAlignment="1">
      <alignment/>
    </xf>
    <xf numFmtId="49" fontId="14" fillId="33" borderId="0" xfId="0" applyNumberFormat="1" applyFont="1" applyFill="1" applyBorder="1" applyAlignment="1">
      <alignment horizontal="left"/>
    </xf>
    <xf numFmtId="0" fontId="14" fillId="33" borderId="0" xfId="53" applyFont="1" applyFill="1" applyBorder="1" applyAlignment="1">
      <alignment vertical="top" wrapText="1"/>
      <protection/>
    </xf>
    <xf numFmtId="43" fontId="14" fillId="33" borderId="0" xfId="60" applyFont="1" applyFill="1" applyBorder="1" applyAlignment="1">
      <alignment/>
    </xf>
    <xf numFmtId="2" fontId="14" fillId="33" borderId="0" xfId="0" applyNumberFormat="1" applyFont="1" applyFill="1" applyBorder="1" applyAlignment="1">
      <alignment horizontal="center" vertical="center"/>
    </xf>
    <xf numFmtId="2" fontId="14" fillId="33" borderId="0" xfId="53" applyNumberFormat="1" applyFont="1" applyFill="1" applyBorder="1" applyAlignment="1">
      <alignment horizontal="right" vertical="top"/>
      <protection/>
    </xf>
    <xf numFmtId="0" fontId="2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/>
    </xf>
    <xf numFmtId="2" fontId="14" fillId="33" borderId="11" xfId="0" applyNumberFormat="1" applyFont="1" applyFill="1" applyBorder="1" applyAlignment="1">
      <alignment/>
    </xf>
    <xf numFmtId="4" fontId="14" fillId="33" borderId="11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20" fillId="33" borderId="0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/>
    </xf>
    <xf numFmtId="0" fontId="14" fillId="33" borderId="25" xfId="0" applyFont="1" applyFill="1" applyBorder="1" applyAlignment="1">
      <alignment/>
    </xf>
    <xf numFmtId="0" fontId="2" fillId="33" borderId="25" xfId="0" applyFont="1" applyFill="1" applyBorder="1" applyAlignment="1">
      <alignment horizontal="center" vertical="center"/>
    </xf>
    <xf numFmtId="2" fontId="2" fillId="33" borderId="25" xfId="0" applyNumberFormat="1" applyFont="1" applyFill="1" applyBorder="1" applyAlignment="1">
      <alignment/>
    </xf>
    <xf numFmtId="4" fontId="14" fillId="33" borderId="25" xfId="0" applyNumberFormat="1" applyFont="1" applyFill="1" applyBorder="1" applyAlignment="1">
      <alignment/>
    </xf>
    <xf numFmtId="0" fontId="20" fillId="33" borderId="0" xfId="0" applyNumberFormat="1" applyFont="1" applyFill="1" applyBorder="1" applyAlignment="1">
      <alignment vertical="center"/>
    </xf>
    <xf numFmtId="2" fontId="14" fillId="33" borderId="0" xfId="0" applyNumberFormat="1" applyFont="1" applyFill="1" applyBorder="1" applyAlignment="1">
      <alignment horizontal="center" vertical="center" wrapText="1"/>
    </xf>
    <xf numFmtId="164" fontId="0" fillId="33" borderId="12" xfId="0" applyNumberFormat="1" applyFont="1" applyFill="1" applyBorder="1" applyAlignment="1">
      <alignment horizontal="right" vertical="top" wrapText="1"/>
    </xf>
    <xf numFmtId="3" fontId="2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2" fontId="0" fillId="33" borderId="47" xfId="0" applyNumberFormat="1" applyFont="1" applyFill="1" applyBorder="1" applyAlignment="1">
      <alignment horizontal="right" vertical="top" wrapText="1"/>
    </xf>
    <xf numFmtId="2" fontId="0" fillId="33" borderId="12" xfId="0" applyNumberFormat="1" applyFont="1" applyFill="1" applyBorder="1" applyAlignment="1">
      <alignment horizontal="right" vertical="top" wrapText="1"/>
    </xf>
    <xf numFmtId="3" fontId="2" fillId="33" borderId="26" xfId="0" applyNumberFormat="1" applyFont="1" applyFill="1" applyBorder="1" applyAlignment="1">
      <alignment/>
    </xf>
    <xf numFmtId="2" fontId="14" fillId="33" borderId="48" xfId="0" applyNumberFormat="1" applyFont="1" applyFill="1" applyBorder="1" applyAlignment="1">
      <alignment horizontal="center" vertical="center" wrapText="1"/>
    </xf>
    <xf numFmtId="2" fontId="14" fillId="33" borderId="49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/>
    </xf>
    <xf numFmtId="2" fontId="14" fillId="33" borderId="50" xfId="0" applyNumberFormat="1" applyFont="1" applyFill="1" applyBorder="1" applyAlignment="1">
      <alignment horizontal="center" vertical="center" wrapText="1"/>
    </xf>
    <xf numFmtId="0" fontId="14" fillId="33" borderId="41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2" fontId="14" fillId="33" borderId="51" xfId="0" applyNumberFormat="1" applyFont="1" applyFill="1" applyBorder="1" applyAlignment="1">
      <alignment horizontal="center" vertical="center" wrapText="1"/>
    </xf>
    <xf numFmtId="2" fontId="14" fillId="33" borderId="41" xfId="0" applyNumberFormat="1" applyFont="1" applyFill="1" applyBorder="1" applyAlignment="1">
      <alignment horizontal="center" vertical="center" wrapText="1"/>
    </xf>
    <xf numFmtId="2" fontId="14" fillId="33" borderId="52" xfId="0" applyNumberFormat="1" applyFont="1" applyFill="1" applyBorder="1" applyAlignment="1">
      <alignment horizontal="center" vertical="center" wrapText="1"/>
    </xf>
    <xf numFmtId="2" fontId="14" fillId="33" borderId="39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16" fillId="33" borderId="11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center" vertical="center" wrapText="1"/>
    </xf>
    <xf numFmtId="3" fontId="16" fillId="33" borderId="11" xfId="0" applyNumberFormat="1" applyFont="1" applyFill="1" applyBorder="1" applyAlignment="1">
      <alignment horizontal="left" wrapText="1"/>
    </xf>
    <xf numFmtId="2" fontId="0" fillId="33" borderId="11" xfId="0" applyNumberFormat="1" applyFont="1" applyFill="1" applyBorder="1" applyAlignment="1">
      <alignment vertical="top" wrapText="1"/>
    </xf>
    <xf numFmtId="0" fontId="3" fillId="0" borderId="5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9" fontId="15" fillId="33" borderId="54" xfId="0" applyNumberFormat="1" applyFont="1" applyFill="1" applyBorder="1" applyAlignment="1">
      <alignment horizontal="left"/>
    </xf>
    <xf numFmtId="0" fontId="14" fillId="33" borderId="41" xfId="0" applyFont="1" applyFill="1" applyBorder="1" applyAlignment="1">
      <alignment/>
    </xf>
    <xf numFmtId="0" fontId="0" fillId="33" borderId="51" xfId="0" applyFont="1" applyFill="1" applyBorder="1" applyAlignment="1">
      <alignment horizontal="right" vertical="top" wrapText="1"/>
    </xf>
    <xf numFmtId="2" fontId="0" fillId="33" borderId="41" xfId="0" applyNumberFormat="1" applyFont="1" applyFill="1" applyBorder="1" applyAlignment="1">
      <alignment horizontal="right" vertical="top" wrapText="1"/>
    </xf>
    <xf numFmtId="2" fontId="0" fillId="33" borderId="52" xfId="0" applyNumberFormat="1" applyFont="1" applyFill="1" applyBorder="1" applyAlignment="1">
      <alignment horizontal="right" vertical="top" wrapText="1"/>
    </xf>
    <xf numFmtId="49" fontId="15" fillId="33" borderId="11" xfId="0" applyNumberFormat="1" applyFont="1" applyFill="1" applyBorder="1" applyAlignment="1">
      <alignment horizontal="left"/>
    </xf>
    <xf numFmtId="0" fontId="14" fillId="0" borderId="44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4" fontId="0" fillId="0" borderId="11" xfId="0" applyNumberFormat="1" applyBorder="1" applyAlignment="1">
      <alignment/>
    </xf>
    <xf numFmtId="0" fontId="0" fillId="0" borderId="55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33" borderId="23" xfId="0" applyNumberFormat="1" applyFont="1" applyFill="1" applyBorder="1" applyAlignment="1">
      <alignment horizontal="right" vertical="top" wrapText="1"/>
    </xf>
    <xf numFmtId="4" fontId="0" fillId="33" borderId="11" xfId="0" applyNumberFormat="1" applyFont="1" applyFill="1" applyBorder="1" applyAlignment="1">
      <alignment horizontal="right" vertical="top" wrapText="1"/>
    </xf>
    <xf numFmtId="4" fontId="0" fillId="33" borderId="39" xfId="0" applyNumberFormat="1" applyFont="1" applyFill="1" applyBorder="1" applyAlignment="1">
      <alignment horizontal="right" vertical="top" wrapText="1"/>
    </xf>
    <xf numFmtId="4" fontId="0" fillId="33" borderId="28" xfId="0" applyNumberFormat="1" applyFont="1" applyFill="1" applyBorder="1" applyAlignment="1">
      <alignment horizontal="right" vertical="top" wrapText="1"/>
    </xf>
    <xf numFmtId="0" fontId="14" fillId="33" borderId="50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4" borderId="60" xfId="0" applyFont="1" applyFill="1" applyBorder="1" applyAlignment="1">
      <alignment horizontal="center" vertical="center"/>
    </xf>
    <xf numFmtId="0" fontId="0" fillId="34" borderId="52" xfId="0" applyFill="1" applyBorder="1" applyAlignment="1">
      <alignment/>
    </xf>
    <xf numFmtId="0" fontId="0" fillId="34" borderId="61" xfId="0" applyFill="1" applyBorder="1" applyAlignment="1">
      <alignment/>
    </xf>
    <xf numFmtId="0" fontId="15" fillId="33" borderId="56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4" fillId="33" borderId="62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4" fillId="33" borderId="38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14" fillId="33" borderId="63" xfId="0" applyFont="1" applyFill="1" applyBorder="1" applyAlignment="1">
      <alignment horizontal="center" vertical="center"/>
    </xf>
    <xf numFmtId="0" fontId="14" fillId="33" borderId="64" xfId="0" applyFont="1" applyFill="1" applyBorder="1" applyAlignment="1">
      <alignment horizontal="center" vertical="center"/>
    </xf>
    <xf numFmtId="0" fontId="14" fillId="33" borderId="65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2" fillId="33" borderId="57" xfId="0" applyFont="1" applyFill="1" applyBorder="1" applyAlignment="1">
      <alignment horizontal="center"/>
    </xf>
    <xf numFmtId="0" fontId="14" fillId="33" borderId="54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smi.ru/" TargetMode="External" /><Relationship Id="rId2" Type="http://schemas.openxmlformats.org/officeDocument/2006/relationships/hyperlink" Target="http://www.ksmi.ru/" TargetMode="External" /><Relationship Id="rId3" Type="http://schemas.openxmlformats.org/officeDocument/2006/relationships/hyperlink" Target="http://www.ksmi.ru/" TargetMode="External" /><Relationship Id="rId4" Type="http://schemas.openxmlformats.org/officeDocument/2006/relationships/hyperlink" Target="http://www.ksmi.ru/" TargetMode="External" /><Relationship Id="rId5" Type="http://schemas.openxmlformats.org/officeDocument/2006/relationships/hyperlink" Target="http://www.ksmi.ru/" TargetMode="External" /><Relationship Id="rId6" Type="http://schemas.openxmlformats.org/officeDocument/2006/relationships/hyperlink" Target="http://www.ksmi.ru/" TargetMode="External" /><Relationship Id="rId7" Type="http://schemas.openxmlformats.org/officeDocument/2006/relationships/hyperlink" Target="http://www.ksmi.ru/" TargetMode="External" /><Relationship Id="rId8" Type="http://schemas.openxmlformats.org/officeDocument/2006/relationships/hyperlink" Target="http://www.ksmi.ru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7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7.875" style="0" customWidth="1"/>
    <col min="2" max="2" width="20.125" style="0" customWidth="1"/>
    <col min="3" max="3" width="16.875" style="0" customWidth="1"/>
    <col min="4" max="4" width="4.25390625" style="0" hidden="1" customWidth="1"/>
    <col min="5" max="5" width="2.375" style="0" hidden="1" customWidth="1"/>
    <col min="6" max="6" width="11.625" style="0" customWidth="1"/>
    <col min="7" max="7" width="17.25390625" style="0" hidden="1" customWidth="1"/>
    <col min="8" max="8" width="17.25390625" style="0" customWidth="1"/>
    <col min="9" max="9" width="4.75390625" style="0" customWidth="1"/>
    <col min="10" max="10" width="8.75390625" style="0" customWidth="1"/>
    <col min="11" max="11" width="21.375" style="0" customWidth="1"/>
    <col min="12" max="12" width="9.75390625" style="0" customWidth="1"/>
    <col min="13" max="13" width="12.375" style="0" hidden="1" customWidth="1"/>
    <col min="14" max="14" width="17.875" style="0" hidden="1" customWidth="1"/>
    <col min="15" max="15" width="11.375" style="0" customWidth="1"/>
    <col min="16" max="16" width="0.37109375" style="0" hidden="1" customWidth="1"/>
    <col min="17" max="17" width="12.75390625" style="0" customWidth="1"/>
  </cols>
  <sheetData>
    <row r="1" spans="1:17" ht="22.5" customHeight="1" thickBot="1">
      <c r="A1" s="28"/>
      <c r="B1" s="29"/>
      <c r="C1" s="29"/>
      <c r="D1" s="30"/>
      <c r="E1" s="29"/>
      <c r="F1" s="31"/>
      <c r="G1" s="31"/>
      <c r="H1" s="31"/>
      <c r="I1" s="29"/>
      <c r="J1" s="29"/>
      <c r="K1" s="29"/>
      <c r="L1" s="29"/>
      <c r="M1" s="29"/>
      <c r="N1" s="32"/>
      <c r="O1" s="33"/>
      <c r="P1" s="33"/>
      <c r="Q1" s="33"/>
    </row>
    <row r="2" spans="1:17" ht="92.25" customHeight="1" thickBot="1">
      <c r="A2" s="202" t="s">
        <v>191</v>
      </c>
      <c r="B2" s="203"/>
      <c r="C2" s="34" t="s">
        <v>192</v>
      </c>
      <c r="D2" s="35" t="s">
        <v>368</v>
      </c>
      <c r="E2" s="36" t="s">
        <v>422</v>
      </c>
      <c r="F2" s="37" t="s">
        <v>425</v>
      </c>
      <c r="G2" s="38" t="s">
        <v>423</v>
      </c>
      <c r="H2" s="169" t="s">
        <v>427</v>
      </c>
      <c r="I2" s="39"/>
      <c r="J2" s="202" t="s">
        <v>191</v>
      </c>
      <c r="K2" s="203"/>
      <c r="L2" s="35" t="s">
        <v>192</v>
      </c>
      <c r="M2" s="35" t="s">
        <v>368</v>
      </c>
      <c r="N2" s="36" t="s">
        <v>422</v>
      </c>
      <c r="O2" s="37" t="s">
        <v>426</v>
      </c>
      <c r="P2" s="40" t="s">
        <v>423</v>
      </c>
      <c r="Q2" s="41" t="s">
        <v>427</v>
      </c>
    </row>
    <row r="3" spans="1:17" ht="12.75">
      <c r="A3" s="212" t="s">
        <v>0</v>
      </c>
      <c r="B3" s="213"/>
      <c r="C3" s="213"/>
      <c r="D3" s="213"/>
      <c r="E3" s="213"/>
      <c r="F3" s="42"/>
      <c r="G3" s="43"/>
      <c r="H3" s="134"/>
      <c r="I3" s="44"/>
      <c r="J3" s="206" t="s">
        <v>442</v>
      </c>
      <c r="K3" s="207"/>
      <c r="L3" s="207"/>
      <c r="M3" s="207"/>
      <c r="N3" s="207"/>
      <c r="O3" s="208"/>
      <c r="P3" s="208"/>
      <c r="Q3" s="209"/>
    </row>
    <row r="4" spans="1:17" ht="12.75">
      <c r="A4" s="16" t="s">
        <v>197</v>
      </c>
      <c r="B4" s="26" t="s">
        <v>5</v>
      </c>
      <c r="C4" s="21">
        <v>2.06</v>
      </c>
      <c r="D4" s="21">
        <v>2.95</v>
      </c>
      <c r="E4" s="49">
        <v>8227.07</v>
      </c>
      <c r="F4" s="50">
        <v>7617.99948</v>
      </c>
      <c r="G4" s="51"/>
      <c r="H4" s="50">
        <v>8989.2393864</v>
      </c>
      <c r="I4" s="39"/>
      <c r="J4" s="16">
        <v>19001</v>
      </c>
      <c r="K4" s="26" t="s">
        <v>23</v>
      </c>
      <c r="L4" s="21">
        <v>0.543</v>
      </c>
      <c r="M4" s="21">
        <v>1.303</v>
      </c>
      <c r="N4" s="49">
        <v>1973.43</v>
      </c>
      <c r="O4" s="50">
        <v>2249.9526</v>
      </c>
      <c r="P4" s="51"/>
      <c r="Q4" s="52">
        <f aca="true" t="shared" si="0" ref="Q4:Q18">O4*1.18</f>
        <v>2654.944068</v>
      </c>
    </row>
    <row r="5" spans="1:17" ht="12.75">
      <c r="A5" s="16" t="s">
        <v>196</v>
      </c>
      <c r="B5" s="26" t="s">
        <v>4</v>
      </c>
      <c r="C5" s="21">
        <v>1.644</v>
      </c>
      <c r="D5" s="21">
        <v>2.325</v>
      </c>
      <c r="E5" s="49">
        <v>6755.22</v>
      </c>
      <c r="F5" s="183">
        <v>6329.811852000001</v>
      </c>
      <c r="G5" s="51"/>
      <c r="H5" s="50">
        <v>7469.17798536</v>
      </c>
      <c r="I5" s="39"/>
      <c r="J5" s="16">
        <v>19006</v>
      </c>
      <c r="K5" s="26" t="s">
        <v>28</v>
      </c>
      <c r="L5" s="21">
        <v>0.815</v>
      </c>
      <c r="M5" s="21">
        <v>1.956</v>
      </c>
      <c r="N5" s="49">
        <v>2940.27</v>
      </c>
      <c r="O5" s="50">
        <v>3362.1054000000004</v>
      </c>
      <c r="P5" s="51"/>
      <c r="Q5" s="52">
        <f t="shared" si="0"/>
        <v>3967.284372</v>
      </c>
    </row>
    <row r="6" spans="1:17" ht="12.75">
      <c r="A6" s="16" t="s">
        <v>194</v>
      </c>
      <c r="B6" s="26" t="s">
        <v>2</v>
      </c>
      <c r="C6" s="21">
        <v>1.96</v>
      </c>
      <c r="D6" s="21">
        <v>2.85</v>
      </c>
      <c r="E6" s="49">
        <v>7690.46</v>
      </c>
      <c r="F6" s="50">
        <v>7283.397800000001</v>
      </c>
      <c r="G6" s="51"/>
      <c r="H6" s="50">
        <v>8594.409404</v>
      </c>
      <c r="I6" s="39"/>
      <c r="J6" s="16">
        <v>19003</v>
      </c>
      <c r="K6" s="26" t="s">
        <v>25</v>
      </c>
      <c r="L6" s="21">
        <v>0.679</v>
      </c>
      <c r="M6" s="21">
        <v>1.63</v>
      </c>
      <c r="N6" s="49">
        <v>2464.41</v>
      </c>
      <c r="O6" s="50">
        <v>2811.2202</v>
      </c>
      <c r="P6" s="51"/>
      <c r="Q6" s="52">
        <f t="shared" si="0"/>
        <v>3317.239836</v>
      </c>
    </row>
    <row r="7" spans="1:17" ht="12.75">
      <c r="A7" s="16" t="s">
        <v>193</v>
      </c>
      <c r="B7" s="26" t="s">
        <v>1</v>
      </c>
      <c r="C7" s="21">
        <v>1.566</v>
      </c>
      <c r="D7" s="21">
        <v>2.218</v>
      </c>
      <c r="E7" s="49">
        <v>6363.71</v>
      </c>
      <c r="F7" s="50">
        <v>5992.943348</v>
      </c>
      <c r="G7" s="51"/>
      <c r="H7" s="50">
        <v>7071.673150639999</v>
      </c>
      <c r="I7" s="39"/>
      <c r="J7" s="16">
        <v>19011</v>
      </c>
      <c r="K7" s="26" t="s">
        <v>32</v>
      </c>
      <c r="L7" s="21">
        <v>0.41</v>
      </c>
      <c r="M7" s="21">
        <v>0.984</v>
      </c>
      <c r="N7" s="49">
        <v>1492.04</v>
      </c>
      <c r="O7" s="50">
        <v>1700.2141333333332</v>
      </c>
      <c r="P7" s="51"/>
      <c r="Q7" s="52">
        <f t="shared" si="0"/>
        <v>2006.252677333333</v>
      </c>
    </row>
    <row r="8" spans="1:17" ht="12.75">
      <c r="A8" s="16" t="s">
        <v>206</v>
      </c>
      <c r="B8" s="26" t="s">
        <v>207</v>
      </c>
      <c r="C8" s="21">
        <v>1.93</v>
      </c>
      <c r="D8" s="21">
        <v>2.75</v>
      </c>
      <c r="E8" s="49">
        <v>7601.21</v>
      </c>
      <c r="F8" s="50">
        <v>7192.96277</v>
      </c>
      <c r="G8" s="51"/>
      <c r="H8" s="50">
        <v>8487.6960686</v>
      </c>
      <c r="I8" s="44"/>
      <c r="J8" s="16">
        <v>19007</v>
      </c>
      <c r="K8" s="26" t="s">
        <v>29</v>
      </c>
      <c r="L8" s="21">
        <v>0.398</v>
      </c>
      <c r="M8" s="21">
        <v>0.955</v>
      </c>
      <c r="N8" s="49">
        <v>1462.41</v>
      </c>
      <c r="O8" s="50">
        <v>1660.0922000000003</v>
      </c>
      <c r="P8" s="51"/>
      <c r="Q8" s="52">
        <f t="shared" si="0"/>
        <v>1958.9087960000002</v>
      </c>
    </row>
    <row r="9" spans="1:17" ht="12.75">
      <c r="A9" s="16" t="s">
        <v>204</v>
      </c>
      <c r="B9" s="26" t="s">
        <v>205</v>
      </c>
      <c r="C9" s="21">
        <v>1.534</v>
      </c>
      <c r="D9" s="21">
        <v>2.173</v>
      </c>
      <c r="E9" s="49">
        <v>6280.58</v>
      </c>
      <c r="F9" s="50">
        <v>5904.328122</v>
      </c>
      <c r="G9" s="51"/>
      <c r="H9" s="50">
        <v>6967.10718396</v>
      </c>
      <c r="I9" s="39"/>
      <c r="J9" s="16">
        <v>19004</v>
      </c>
      <c r="K9" s="26" t="s">
        <v>26</v>
      </c>
      <c r="L9" s="21">
        <v>0.331</v>
      </c>
      <c r="M9" s="21">
        <v>0.794</v>
      </c>
      <c r="N9" s="49">
        <v>1197.45</v>
      </c>
      <c r="O9" s="50">
        <v>1367.737</v>
      </c>
      <c r="P9" s="51"/>
      <c r="Q9" s="52">
        <f t="shared" si="0"/>
        <v>1613.92966</v>
      </c>
    </row>
    <row r="10" spans="1:17" ht="12.75">
      <c r="A10" s="16" t="s">
        <v>369</v>
      </c>
      <c r="B10" s="26" t="s">
        <v>370</v>
      </c>
      <c r="C10" s="21">
        <v>1.9</v>
      </c>
      <c r="D10" s="21">
        <v>2.725</v>
      </c>
      <c r="E10" s="49">
        <v>7556.57</v>
      </c>
      <c r="F10" s="50">
        <v>7132.939520000002</v>
      </c>
      <c r="G10" s="51"/>
      <c r="H10" s="50">
        <v>8416.868633600001</v>
      </c>
      <c r="I10" s="44"/>
      <c r="J10" s="16">
        <v>19002</v>
      </c>
      <c r="K10" s="26" t="s">
        <v>24</v>
      </c>
      <c r="L10" s="21">
        <v>0.265</v>
      </c>
      <c r="M10" s="21">
        <v>0.636</v>
      </c>
      <c r="N10" s="49">
        <v>1004.51</v>
      </c>
      <c r="O10" s="50">
        <v>1126.4835333333333</v>
      </c>
      <c r="P10" s="51"/>
      <c r="Q10" s="52">
        <f t="shared" si="0"/>
        <v>1329.2505693333333</v>
      </c>
    </row>
    <row r="11" spans="1:17" ht="12.75">
      <c r="A11" s="16" t="s">
        <v>198</v>
      </c>
      <c r="B11" s="26" t="s">
        <v>6</v>
      </c>
      <c r="C11" s="21">
        <v>1.508</v>
      </c>
      <c r="D11" s="21">
        <v>2.138</v>
      </c>
      <c r="E11" s="49">
        <v>6216.27</v>
      </c>
      <c r="F11" s="50">
        <v>5834.580024</v>
      </c>
      <c r="G11" s="51"/>
      <c r="H11" s="50">
        <v>6884.80442832</v>
      </c>
      <c r="I11" s="39"/>
      <c r="J11" s="16">
        <v>19071</v>
      </c>
      <c r="K11" s="26" t="s">
        <v>35</v>
      </c>
      <c r="L11" s="21">
        <v>0.205</v>
      </c>
      <c r="M11" s="21">
        <v>0.48</v>
      </c>
      <c r="N11" s="49">
        <v>774.15</v>
      </c>
      <c r="O11" s="50">
        <v>869.423</v>
      </c>
      <c r="P11" s="51"/>
      <c r="Q11" s="52">
        <f t="shared" si="0"/>
        <v>1025.91914</v>
      </c>
    </row>
    <row r="12" spans="1:17" ht="12.75">
      <c r="A12" s="16" t="s">
        <v>296</v>
      </c>
      <c r="B12" s="26" t="s">
        <v>412</v>
      </c>
      <c r="C12" s="21">
        <v>1.86</v>
      </c>
      <c r="D12" s="21">
        <v>2.68</v>
      </c>
      <c r="E12" s="49">
        <v>7961.69</v>
      </c>
      <c r="F12" s="50">
        <v>7420.73388</v>
      </c>
      <c r="G12" s="51"/>
      <c r="H12" s="50">
        <v>8756.4659784</v>
      </c>
      <c r="I12" s="39"/>
      <c r="J12" s="16">
        <v>19091</v>
      </c>
      <c r="K12" s="26" t="s">
        <v>36</v>
      </c>
      <c r="L12" s="21">
        <v>0.191</v>
      </c>
      <c r="M12" s="21">
        <v>0.46</v>
      </c>
      <c r="N12" s="49">
        <v>698.06</v>
      </c>
      <c r="O12" s="50">
        <v>794.1025333333333</v>
      </c>
      <c r="P12" s="51"/>
      <c r="Q12" s="52">
        <f t="shared" si="0"/>
        <v>937.0409893333333</v>
      </c>
    </row>
    <row r="13" spans="1:17" ht="12.75">
      <c r="A13" s="16" t="s">
        <v>297</v>
      </c>
      <c r="B13" s="26" t="s">
        <v>413</v>
      </c>
      <c r="C13" s="21">
        <v>1.487</v>
      </c>
      <c r="D13" s="21">
        <v>2.11</v>
      </c>
      <c r="E13" s="49">
        <v>6084.83</v>
      </c>
      <c r="F13" s="50">
        <v>5731.9687460000005</v>
      </c>
      <c r="G13" s="51"/>
      <c r="H13" s="50">
        <v>6763.72312028</v>
      </c>
      <c r="I13" s="44"/>
      <c r="J13" s="16">
        <v>19093</v>
      </c>
      <c r="K13" s="26" t="s">
        <v>37</v>
      </c>
      <c r="L13" s="21">
        <v>0.159</v>
      </c>
      <c r="M13" s="21">
        <v>0.38</v>
      </c>
      <c r="N13" s="49">
        <v>607.11</v>
      </c>
      <c r="O13" s="50">
        <v>678.9142</v>
      </c>
      <c r="P13" s="51"/>
      <c r="Q13" s="52">
        <f t="shared" si="0"/>
        <v>801.118756</v>
      </c>
    </row>
    <row r="14" spans="1:17" ht="12.75">
      <c r="A14" s="16" t="s">
        <v>199</v>
      </c>
      <c r="B14" s="26" t="s">
        <v>7</v>
      </c>
      <c r="C14" s="21">
        <v>1.85</v>
      </c>
      <c r="D14" s="21">
        <v>2.6</v>
      </c>
      <c r="E14" s="49">
        <v>7062.81</v>
      </c>
      <c r="F14" s="50">
        <v>6766.25334</v>
      </c>
      <c r="G14" s="51"/>
      <c r="H14" s="50">
        <v>7984.1789412</v>
      </c>
      <c r="I14" s="44"/>
      <c r="J14" s="16">
        <v>19021</v>
      </c>
      <c r="K14" s="26" t="s">
        <v>34</v>
      </c>
      <c r="L14" s="21">
        <v>0.127</v>
      </c>
      <c r="M14" s="21">
        <v>0.31</v>
      </c>
      <c r="N14" s="49">
        <v>469.19</v>
      </c>
      <c r="O14" s="50">
        <v>531.4731333333334</v>
      </c>
      <c r="P14" s="51"/>
      <c r="Q14" s="52">
        <f t="shared" si="0"/>
        <v>627.1382973333334</v>
      </c>
    </row>
    <row r="15" spans="1:17" ht="12.75">
      <c r="A15" s="16" t="s">
        <v>208</v>
      </c>
      <c r="B15" s="26" t="s">
        <v>8</v>
      </c>
      <c r="C15" s="21">
        <v>1.479</v>
      </c>
      <c r="D15" s="21">
        <v>2.095</v>
      </c>
      <c r="E15" s="49">
        <v>6108.62</v>
      </c>
      <c r="F15" s="50">
        <v>5740.891842000001</v>
      </c>
      <c r="G15" s="51"/>
      <c r="H15" s="50">
        <v>6774.252373560001</v>
      </c>
      <c r="I15" s="39"/>
      <c r="J15" s="16">
        <v>19008</v>
      </c>
      <c r="K15" s="26" t="s">
        <v>30</v>
      </c>
      <c r="L15" s="21">
        <v>0.293</v>
      </c>
      <c r="M15" s="21">
        <v>0.7032</v>
      </c>
      <c r="N15" s="49">
        <v>1099.16</v>
      </c>
      <c r="O15" s="50">
        <v>1237.6205333333332</v>
      </c>
      <c r="P15" s="51"/>
      <c r="Q15" s="52">
        <f t="shared" si="0"/>
        <v>1460.3922293333333</v>
      </c>
    </row>
    <row r="16" spans="1:17" ht="12.75">
      <c r="A16" s="16" t="s">
        <v>371</v>
      </c>
      <c r="B16" s="26" t="s">
        <v>372</v>
      </c>
      <c r="C16" s="21">
        <v>1.76</v>
      </c>
      <c r="D16" s="21">
        <v>2.53</v>
      </c>
      <c r="E16" s="49">
        <v>7034.87</v>
      </c>
      <c r="F16" s="50">
        <v>6655.22655</v>
      </c>
      <c r="G16" s="51"/>
      <c r="H16" s="50">
        <v>7853.167329</v>
      </c>
      <c r="I16" s="39"/>
      <c r="J16" s="16">
        <v>19005</v>
      </c>
      <c r="K16" s="26" t="s">
        <v>27</v>
      </c>
      <c r="L16" s="21">
        <v>0.244</v>
      </c>
      <c r="M16" s="21">
        <v>0.8556</v>
      </c>
      <c r="N16" s="49">
        <v>906.02</v>
      </c>
      <c r="O16" s="50">
        <v>1024.2457333333334</v>
      </c>
      <c r="P16" s="51"/>
      <c r="Q16" s="52">
        <f t="shared" si="0"/>
        <v>1208.6099653333333</v>
      </c>
    </row>
    <row r="17" spans="1:17" ht="12.75">
      <c r="A17" s="16" t="s">
        <v>200</v>
      </c>
      <c r="B17" s="26" t="s">
        <v>9</v>
      </c>
      <c r="C17" s="21">
        <v>1.408</v>
      </c>
      <c r="D17" s="21">
        <v>2</v>
      </c>
      <c r="E17" s="49">
        <v>5879.22</v>
      </c>
      <c r="F17" s="50">
        <v>5513.114964</v>
      </c>
      <c r="G17" s="51"/>
      <c r="H17" s="50">
        <v>6505.47565752</v>
      </c>
      <c r="I17" s="44"/>
      <c r="J17" s="16">
        <v>19016</v>
      </c>
      <c r="K17" s="26" t="s">
        <v>33</v>
      </c>
      <c r="L17" s="21">
        <v>0.195</v>
      </c>
      <c r="M17" s="21">
        <v>0.47</v>
      </c>
      <c r="N17" s="49">
        <v>712.19</v>
      </c>
      <c r="O17" s="50">
        <v>810.3971333333333</v>
      </c>
      <c r="P17" s="51"/>
      <c r="Q17" s="52">
        <f t="shared" si="0"/>
        <v>956.2686173333332</v>
      </c>
    </row>
    <row r="18" spans="1:17" ht="12.75">
      <c r="A18" s="16" t="s">
        <v>195</v>
      </c>
      <c r="B18" s="26" t="s">
        <v>3</v>
      </c>
      <c r="C18" s="21">
        <v>1.66</v>
      </c>
      <c r="D18" s="21">
        <v>2.4</v>
      </c>
      <c r="E18" s="49">
        <v>6594.92</v>
      </c>
      <c r="F18" s="50">
        <v>6242.69919</v>
      </c>
      <c r="G18" s="51"/>
      <c r="H18" s="50">
        <v>7366.3850442</v>
      </c>
      <c r="I18" s="44"/>
      <c r="J18" s="16">
        <v>19009</v>
      </c>
      <c r="K18" s="26" t="s">
        <v>31</v>
      </c>
      <c r="L18" s="21">
        <v>0.146</v>
      </c>
      <c r="M18" s="21">
        <v>0.3504</v>
      </c>
      <c r="N18" s="49">
        <v>546.54</v>
      </c>
      <c r="O18" s="50">
        <v>615.8987999999999</v>
      </c>
      <c r="P18" s="51"/>
      <c r="Q18" s="52">
        <f t="shared" si="0"/>
        <v>726.7605839999999</v>
      </c>
    </row>
    <row r="19" spans="1:17" ht="12.75">
      <c r="A19" s="16" t="s">
        <v>201</v>
      </c>
      <c r="B19" s="26" t="s">
        <v>10</v>
      </c>
      <c r="C19" s="21">
        <v>1.33</v>
      </c>
      <c r="D19" s="21">
        <v>1.895</v>
      </c>
      <c r="E19" s="49">
        <v>5465.37</v>
      </c>
      <c r="F19" s="50">
        <v>5138.96355</v>
      </c>
      <c r="G19" s="51"/>
      <c r="H19" s="50">
        <v>6063.976989</v>
      </c>
      <c r="I19" s="39"/>
      <c r="J19" s="216" t="s">
        <v>443</v>
      </c>
      <c r="K19" s="217"/>
      <c r="L19" s="217"/>
      <c r="M19" s="217"/>
      <c r="N19" s="217"/>
      <c r="O19" s="217"/>
      <c r="P19" s="217"/>
      <c r="Q19" s="218"/>
    </row>
    <row r="20" spans="1:17" ht="12.75">
      <c r="A20" s="16" t="s">
        <v>234</v>
      </c>
      <c r="B20" s="26" t="s">
        <v>235</v>
      </c>
      <c r="C20" s="21">
        <v>1.56</v>
      </c>
      <c r="D20" s="21">
        <v>2.25</v>
      </c>
      <c r="E20" s="49">
        <v>6327.15</v>
      </c>
      <c r="F20" s="50">
        <v>5961.509190000001</v>
      </c>
      <c r="G20" s="51"/>
      <c r="H20" s="50">
        <v>7034.580844200001</v>
      </c>
      <c r="I20" s="44"/>
      <c r="J20" s="16">
        <v>21015</v>
      </c>
      <c r="K20" s="26" t="s">
        <v>303</v>
      </c>
      <c r="L20" s="21">
        <v>0.01</v>
      </c>
      <c r="M20" s="21">
        <v>0.025</v>
      </c>
      <c r="N20" s="54">
        <v>180.2</v>
      </c>
      <c r="O20" s="50">
        <v>159.76771428571428</v>
      </c>
      <c r="P20" s="51"/>
      <c r="Q20" s="52">
        <f aca="true" t="shared" si="1" ref="Q20:Q58">O20*1.18</f>
        <v>188.52590285714282</v>
      </c>
    </row>
    <row r="21" spans="1:17" ht="12.75">
      <c r="A21" s="16" t="s">
        <v>202</v>
      </c>
      <c r="B21" s="26" t="s">
        <v>11</v>
      </c>
      <c r="C21" s="21">
        <v>1.251</v>
      </c>
      <c r="D21" s="21">
        <v>1.788</v>
      </c>
      <c r="E21" s="49">
        <v>5129.27</v>
      </c>
      <c r="F21" s="50">
        <v>4829.768468000001</v>
      </c>
      <c r="G21" s="51"/>
      <c r="H21" s="50">
        <v>5699.126792240001</v>
      </c>
      <c r="I21" s="44"/>
      <c r="J21" s="16">
        <v>21068</v>
      </c>
      <c r="K21" s="26" t="s">
        <v>358</v>
      </c>
      <c r="L21" s="21">
        <v>0.017</v>
      </c>
      <c r="M21" s="21">
        <v>0.043</v>
      </c>
      <c r="N21" s="22">
        <v>209.19</v>
      </c>
      <c r="O21" s="50">
        <v>200.13047142857144</v>
      </c>
      <c r="P21" s="51"/>
      <c r="Q21" s="52">
        <f t="shared" si="1"/>
        <v>236.1539562857143</v>
      </c>
    </row>
    <row r="22" spans="1:17" ht="12.75">
      <c r="A22" s="16" t="s">
        <v>373</v>
      </c>
      <c r="B22" s="26" t="s">
        <v>374</v>
      </c>
      <c r="C22" s="21">
        <v>1.47</v>
      </c>
      <c r="D22" s="21">
        <v>2.1</v>
      </c>
      <c r="E22" s="49">
        <v>6059.4</v>
      </c>
      <c r="F22" s="50">
        <v>5690.204100000001</v>
      </c>
      <c r="G22" s="51"/>
      <c r="H22" s="50">
        <v>6714.440838</v>
      </c>
      <c r="I22" s="39"/>
      <c r="J22" s="16">
        <v>21099</v>
      </c>
      <c r="K22" s="26" t="s">
        <v>314</v>
      </c>
      <c r="L22" s="21">
        <v>0.022</v>
      </c>
      <c r="M22" s="21">
        <v>0.054</v>
      </c>
      <c r="N22" s="49">
        <v>242.25</v>
      </c>
      <c r="O22" s="50">
        <v>238.04918571428573</v>
      </c>
      <c r="P22" s="51"/>
      <c r="Q22" s="52">
        <f t="shared" si="1"/>
        <v>280.89803914285716</v>
      </c>
    </row>
    <row r="23" spans="1:17" ht="12.75">
      <c r="A23" s="16" t="s">
        <v>203</v>
      </c>
      <c r="B23" s="26" t="s">
        <v>12</v>
      </c>
      <c r="C23" s="21">
        <v>1.168</v>
      </c>
      <c r="D23" s="21">
        <v>1.675</v>
      </c>
      <c r="E23" s="49">
        <v>4931.09</v>
      </c>
      <c r="F23" s="50">
        <v>4612.009164000001</v>
      </c>
      <c r="G23" s="51"/>
      <c r="H23" s="50">
        <v>5442.170813520001</v>
      </c>
      <c r="I23" s="44"/>
      <c r="J23" s="16">
        <v>21073</v>
      </c>
      <c r="K23" s="26" t="s">
        <v>363</v>
      </c>
      <c r="L23" s="21">
        <v>0.076</v>
      </c>
      <c r="M23" s="21">
        <v>0.189</v>
      </c>
      <c r="N23" s="22">
        <v>701.75</v>
      </c>
      <c r="O23" s="50">
        <v>722.9467</v>
      </c>
      <c r="P23" s="51"/>
      <c r="Q23" s="52">
        <f t="shared" si="1"/>
        <v>853.077106</v>
      </c>
    </row>
    <row r="24" spans="1:17" ht="12.75">
      <c r="A24" s="16">
        <v>14068</v>
      </c>
      <c r="B24" s="26" t="s">
        <v>410</v>
      </c>
      <c r="C24" s="21">
        <v>1.15</v>
      </c>
      <c r="D24" s="21">
        <v>1.6</v>
      </c>
      <c r="E24" s="49">
        <v>4726.08</v>
      </c>
      <c r="F24" s="50">
        <v>4455.60696</v>
      </c>
      <c r="G24" s="51"/>
      <c r="H24" s="50">
        <v>5257.6162128</v>
      </c>
      <c r="I24" s="44"/>
      <c r="J24" s="16">
        <v>21003</v>
      </c>
      <c r="K24" s="26" t="s">
        <v>299</v>
      </c>
      <c r="L24" s="21">
        <v>0.026</v>
      </c>
      <c r="M24" s="21">
        <v>0.065</v>
      </c>
      <c r="N24" s="22">
        <v>291.96</v>
      </c>
      <c r="O24" s="50">
        <v>285.49834285714286</v>
      </c>
      <c r="P24" s="51"/>
      <c r="Q24" s="52">
        <f t="shared" si="1"/>
        <v>336.88804457142857</v>
      </c>
    </row>
    <row r="25" spans="1:17" ht="12.75">
      <c r="A25" s="16">
        <v>140670</v>
      </c>
      <c r="B25" s="26" t="s">
        <v>14</v>
      </c>
      <c r="C25" s="21">
        <v>1.46</v>
      </c>
      <c r="D25" s="21">
        <v>2.1</v>
      </c>
      <c r="E25" s="49">
        <v>5987.87</v>
      </c>
      <c r="F25" s="50">
        <v>5644.427810000001</v>
      </c>
      <c r="G25" s="51"/>
      <c r="H25" s="50">
        <v>6660.424815800001</v>
      </c>
      <c r="I25" s="39"/>
      <c r="J25" s="16">
        <v>21004</v>
      </c>
      <c r="K25" s="26" t="s">
        <v>300</v>
      </c>
      <c r="L25" s="21">
        <v>0.028</v>
      </c>
      <c r="M25" s="21">
        <v>0.07</v>
      </c>
      <c r="N25" s="22">
        <v>307.09</v>
      </c>
      <c r="O25" s="50">
        <v>302.0681</v>
      </c>
      <c r="P25" s="51"/>
      <c r="Q25" s="52">
        <f t="shared" si="1"/>
        <v>356.440358</v>
      </c>
    </row>
    <row r="26" spans="1:17" ht="12.75">
      <c r="A26" s="16">
        <v>14020</v>
      </c>
      <c r="B26" s="26" t="s">
        <v>20</v>
      </c>
      <c r="C26" s="21">
        <v>1.09</v>
      </c>
      <c r="D26" s="21">
        <v>1.5</v>
      </c>
      <c r="E26" s="49">
        <v>4380.89</v>
      </c>
      <c r="F26" s="50">
        <v>4144.84154</v>
      </c>
      <c r="G26" s="51"/>
      <c r="H26" s="50">
        <v>4890.9130172000005</v>
      </c>
      <c r="I26" s="44"/>
      <c r="J26" s="16">
        <v>21074</v>
      </c>
      <c r="K26" s="26" t="s">
        <v>361</v>
      </c>
      <c r="L26" s="21">
        <v>0.096</v>
      </c>
      <c r="M26" s="21">
        <v>0.241</v>
      </c>
      <c r="N26" s="22">
        <v>884.64</v>
      </c>
      <c r="O26" s="50">
        <v>911.8854857142856</v>
      </c>
      <c r="P26" s="51"/>
      <c r="Q26" s="52">
        <f t="shared" si="1"/>
        <v>1076.024873142857</v>
      </c>
    </row>
    <row r="27" spans="1:17" ht="12.75">
      <c r="A27" s="16">
        <v>14045</v>
      </c>
      <c r="B27" s="26" t="s">
        <v>15</v>
      </c>
      <c r="C27" s="21">
        <v>1.36</v>
      </c>
      <c r="D27" s="21">
        <v>2.025</v>
      </c>
      <c r="E27" s="49">
        <v>5462.36</v>
      </c>
      <c r="F27" s="50">
        <v>5165.64776</v>
      </c>
      <c r="G27" s="51"/>
      <c r="H27" s="50">
        <v>6095.464356799999</v>
      </c>
      <c r="I27" s="39"/>
      <c r="J27" s="16">
        <v>21016</v>
      </c>
      <c r="K27" s="26" t="s">
        <v>304</v>
      </c>
      <c r="L27" s="21">
        <v>0.033</v>
      </c>
      <c r="M27" s="21">
        <v>0.0825</v>
      </c>
      <c r="N27" s="54">
        <v>392.4</v>
      </c>
      <c r="O27" s="50">
        <v>378.4278857142857</v>
      </c>
      <c r="P27" s="51"/>
      <c r="Q27" s="52">
        <f t="shared" si="1"/>
        <v>446.5449051428571</v>
      </c>
    </row>
    <row r="28" spans="1:17" ht="12.75">
      <c r="A28" s="16">
        <v>14072</v>
      </c>
      <c r="B28" s="26" t="s">
        <v>342</v>
      </c>
      <c r="C28" s="21">
        <v>1.3</v>
      </c>
      <c r="D28" s="21">
        <v>1.9</v>
      </c>
      <c r="E28" s="49">
        <v>5150.97</v>
      </c>
      <c r="F28" s="50">
        <v>4890.4925299999995</v>
      </c>
      <c r="G28" s="51"/>
      <c r="H28" s="50">
        <v>5770.781185399999</v>
      </c>
      <c r="I28" s="39"/>
      <c r="J28" s="16">
        <v>21065</v>
      </c>
      <c r="K28" s="26" t="s">
        <v>355</v>
      </c>
      <c r="L28" s="21">
        <v>0.11</v>
      </c>
      <c r="M28" s="21">
        <v>0.275</v>
      </c>
      <c r="N28" s="22">
        <v>1065.07</v>
      </c>
      <c r="O28" s="50">
        <v>1082.699214285714</v>
      </c>
      <c r="P28" s="51"/>
      <c r="Q28" s="52">
        <f t="shared" si="1"/>
        <v>1277.5850728571427</v>
      </c>
    </row>
    <row r="29" spans="1:17" ht="12.75">
      <c r="A29" s="16">
        <v>14039</v>
      </c>
      <c r="B29" s="26" t="s">
        <v>375</v>
      </c>
      <c r="C29" s="21">
        <v>1.04</v>
      </c>
      <c r="D29" s="21">
        <v>1.425</v>
      </c>
      <c r="E29" s="49">
        <v>4073.24</v>
      </c>
      <c r="F29" s="50">
        <v>3882.3687000000004</v>
      </c>
      <c r="G29" s="51"/>
      <c r="H29" s="50">
        <v>4581.195066</v>
      </c>
      <c r="I29" s="39"/>
      <c r="J29" s="16">
        <v>21098</v>
      </c>
      <c r="K29" s="26" t="s">
        <v>313</v>
      </c>
      <c r="L29" s="21">
        <v>0.037</v>
      </c>
      <c r="M29" s="21">
        <v>0.093</v>
      </c>
      <c r="N29" s="22">
        <v>424.69</v>
      </c>
      <c r="O29" s="50">
        <v>413.0609</v>
      </c>
      <c r="P29" s="51"/>
      <c r="Q29" s="52">
        <f t="shared" si="1"/>
        <v>487.411862</v>
      </c>
    </row>
    <row r="30" spans="1:17" ht="12.75">
      <c r="A30" s="16">
        <v>14050</v>
      </c>
      <c r="B30" s="26" t="s">
        <v>18</v>
      </c>
      <c r="C30" s="21">
        <v>1.17</v>
      </c>
      <c r="D30" s="21">
        <v>1.7</v>
      </c>
      <c r="E30" s="49">
        <v>4476.09</v>
      </c>
      <c r="F30" s="50">
        <v>4267.685520000001</v>
      </c>
      <c r="G30" s="51"/>
      <c r="H30" s="50">
        <v>5035.868913600001</v>
      </c>
      <c r="I30" s="39"/>
      <c r="J30" s="16">
        <v>21019</v>
      </c>
      <c r="K30" s="26" t="s">
        <v>42</v>
      </c>
      <c r="L30" s="21">
        <v>0.041</v>
      </c>
      <c r="M30" s="21">
        <v>0.1025</v>
      </c>
      <c r="N30" s="22">
        <v>491.52</v>
      </c>
      <c r="O30" s="50">
        <v>473.1054857142857</v>
      </c>
      <c r="P30" s="51"/>
      <c r="Q30" s="52">
        <f t="shared" si="1"/>
        <v>558.2644731428571</v>
      </c>
    </row>
    <row r="31" spans="1:17" ht="12.75">
      <c r="A31" s="16">
        <v>14019</v>
      </c>
      <c r="B31" s="26" t="s">
        <v>16</v>
      </c>
      <c r="C31" s="21">
        <v>0.92</v>
      </c>
      <c r="D31" s="21">
        <v>1.28</v>
      </c>
      <c r="E31" s="49">
        <v>3822.66</v>
      </c>
      <c r="F31" s="50">
        <v>3578.5753500000005</v>
      </c>
      <c r="G31" s="51"/>
      <c r="H31" s="50">
        <v>4222.718913000001</v>
      </c>
      <c r="I31" s="44"/>
      <c r="J31" s="16">
        <v>21046</v>
      </c>
      <c r="K31" s="26" t="s">
        <v>352</v>
      </c>
      <c r="L31" s="21">
        <v>0.044</v>
      </c>
      <c r="M31" s="21">
        <v>0.11</v>
      </c>
      <c r="N31" s="54">
        <v>543.1</v>
      </c>
      <c r="O31" s="50">
        <v>519.2112285714285</v>
      </c>
      <c r="P31" s="51"/>
      <c r="Q31" s="52">
        <f t="shared" si="1"/>
        <v>612.6692497142856</v>
      </c>
    </row>
    <row r="32" spans="1:17" ht="12.75">
      <c r="A32" s="16">
        <v>14029</v>
      </c>
      <c r="B32" s="26" t="s">
        <v>376</v>
      </c>
      <c r="C32" s="21">
        <v>1.042</v>
      </c>
      <c r="D32" s="21">
        <v>1.5</v>
      </c>
      <c r="E32" s="49">
        <v>4063.52</v>
      </c>
      <c r="F32" s="50">
        <v>3856.7342660000004</v>
      </c>
      <c r="G32" s="51"/>
      <c r="H32" s="50">
        <v>4550.94643388</v>
      </c>
      <c r="I32" s="39"/>
      <c r="J32" s="16">
        <v>21009</v>
      </c>
      <c r="K32" s="26" t="s">
        <v>347</v>
      </c>
      <c r="L32" s="21">
        <v>0.048</v>
      </c>
      <c r="M32" s="21">
        <v>0.12</v>
      </c>
      <c r="N32" s="22">
        <v>603.76</v>
      </c>
      <c r="O32" s="50">
        <v>574.7164571428572</v>
      </c>
      <c r="P32" s="51"/>
      <c r="Q32" s="52">
        <f t="shared" si="1"/>
        <v>678.1654194285715</v>
      </c>
    </row>
    <row r="33" spans="1:17" ht="12.75">
      <c r="A33" s="16">
        <v>14022</v>
      </c>
      <c r="B33" s="26" t="s">
        <v>377</v>
      </c>
      <c r="C33" s="21">
        <v>0.83</v>
      </c>
      <c r="D33" s="21">
        <v>1.15</v>
      </c>
      <c r="E33" s="49">
        <v>3337.44</v>
      </c>
      <c r="F33" s="50">
        <v>3147.8499500000007</v>
      </c>
      <c r="G33" s="51"/>
      <c r="H33" s="50">
        <v>3714.4629410000007</v>
      </c>
      <c r="I33" s="39"/>
      <c r="J33" s="16">
        <v>21006</v>
      </c>
      <c r="K33" s="26" t="s">
        <v>41</v>
      </c>
      <c r="L33" s="21">
        <v>0.034</v>
      </c>
      <c r="M33" s="21">
        <v>0.085</v>
      </c>
      <c r="N33" s="22">
        <v>426.61</v>
      </c>
      <c r="O33" s="50">
        <v>406.3158714285714</v>
      </c>
      <c r="P33" s="51"/>
      <c r="Q33" s="52">
        <f t="shared" si="1"/>
        <v>479.4527282857143</v>
      </c>
    </row>
    <row r="34" spans="1:17" ht="12.75">
      <c r="A34" s="16">
        <v>14073</v>
      </c>
      <c r="B34" s="26" t="s">
        <v>378</v>
      </c>
      <c r="C34" s="21">
        <v>1.07</v>
      </c>
      <c r="D34" s="21">
        <v>1.53</v>
      </c>
      <c r="E34" s="49">
        <v>4342.26</v>
      </c>
      <c r="F34" s="50">
        <v>4083.5853800000004</v>
      </c>
      <c r="G34" s="51"/>
      <c r="H34" s="50">
        <v>4818.6307484</v>
      </c>
      <c r="I34" s="39"/>
      <c r="J34" s="16">
        <v>21017</v>
      </c>
      <c r="K34" s="26" t="s">
        <v>305</v>
      </c>
      <c r="L34" s="21">
        <v>0.041</v>
      </c>
      <c r="M34" s="21">
        <v>0.1025</v>
      </c>
      <c r="N34" s="22">
        <v>612.29</v>
      </c>
      <c r="O34" s="50">
        <v>561.9577</v>
      </c>
      <c r="P34" s="51"/>
      <c r="Q34" s="52">
        <f t="shared" si="1"/>
        <v>663.110086</v>
      </c>
    </row>
    <row r="35" spans="1:17" ht="12.75">
      <c r="A35" s="16">
        <v>14023</v>
      </c>
      <c r="B35" s="26" t="s">
        <v>19</v>
      </c>
      <c r="C35" s="21">
        <v>0.86</v>
      </c>
      <c r="D35" s="21">
        <v>1.175</v>
      </c>
      <c r="E35" s="49">
        <v>3404.91</v>
      </c>
      <c r="F35" s="50">
        <v>3224.53551</v>
      </c>
      <c r="G35" s="51"/>
      <c r="H35" s="50">
        <v>3804.9519018</v>
      </c>
      <c r="I35" s="44"/>
      <c r="J35" s="16">
        <v>21067</v>
      </c>
      <c r="K35" s="26" t="s">
        <v>357</v>
      </c>
      <c r="L35" s="21">
        <v>0.048</v>
      </c>
      <c r="M35" s="21">
        <v>0.12</v>
      </c>
      <c r="N35" s="22">
        <v>478.45</v>
      </c>
      <c r="O35" s="50">
        <v>482.52410000000003</v>
      </c>
      <c r="P35" s="51"/>
      <c r="Q35" s="52">
        <f t="shared" si="1"/>
        <v>569.378438</v>
      </c>
    </row>
    <row r="36" spans="1:17" ht="12.75">
      <c r="A36" s="16">
        <v>14038</v>
      </c>
      <c r="B36" s="26" t="s">
        <v>13</v>
      </c>
      <c r="C36" s="21">
        <v>0.98</v>
      </c>
      <c r="D36" s="21">
        <v>1.425</v>
      </c>
      <c r="E36" s="49">
        <v>3876.89</v>
      </c>
      <c r="F36" s="50">
        <v>3666.49409</v>
      </c>
      <c r="G36" s="51"/>
      <c r="H36" s="50">
        <v>4326.4630262</v>
      </c>
      <c r="I36" s="39"/>
      <c r="J36" s="16">
        <v>21018</v>
      </c>
      <c r="K36" s="26" t="s">
        <v>414</v>
      </c>
      <c r="L36" s="21">
        <v>0.048</v>
      </c>
      <c r="M36" s="21">
        <v>0.12</v>
      </c>
      <c r="N36" s="22">
        <v>726.01</v>
      </c>
      <c r="O36" s="50">
        <v>664.6575285714287</v>
      </c>
      <c r="P36" s="51"/>
      <c r="Q36" s="52">
        <f t="shared" si="1"/>
        <v>784.2958837142858</v>
      </c>
    </row>
    <row r="37" spans="1:17" ht="12.75">
      <c r="A37" s="16">
        <v>140170</v>
      </c>
      <c r="B37" s="26" t="s">
        <v>17</v>
      </c>
      <c r="C37" s="21">
        <v>0.79</v>
      </c>
      <c r="D37" s="21">
        <v>1.08</v>
      </c>
      <c r="E37" s="49">
        <v>3069.59</v>
      </c>
      <c r="F37" s="50">
        <v>2920.6556400000004</v>
      </c>
      <c r="G37" s="51"/>
      <c r="H37" s="50">
        <v>3446.3736552000005</v>
      </c>
      <c r="I37" s="44"/>
      <c r="J37" s="16">
        <v>21066</v>
      </c>
      <c r="K37" s="26" t="s">
        <v>356</v>
      </c>
      <c r="L37" s="21">
        <v>0.055</v>
      </c>
      <c r="M37" s="21">
        <v>0.14</v>
      </c>
      <c r="N37" s="54">
        <v>540.1</v>
      </c>
      <c r="O37" s="50">
        <v>546.9152857142858</v>
      </c>
      <c r="P37" s="51"/>
      <c r="Q37" s="52">
        <f t="shared" si="1"/>
        <v>645.3600371428572</v>
      </c>
    </row>
    <row r="38" spans="1:17" ht="12.75">
      <c r="A38" s="16">
        <v>140260</v>
      </c>
      <c r="B38" s="26" t="s">
        <v>317</v>
      </c>
      <c r="C38" s="21">
        <v>0.87</v>
      </c>
      <c r="D38" s="21">
        <v>1.25</v>
      </c>
      <c r="E38" s="49">
        <v>3485.99</v>
      </c>
      <c r="F38" s="50">
        <v>3286.07286</v>
      </c>
      <c r="G38" s="51"/>
      <c r="H38" s="50">
        <v>3877.5659748000003</v>
      </c>
      <c r="I38" s="39"/>
      <c r="J38" s="16">
        <v>21008</v>
      </c>
      <c r="K38" s="26" t="s">
        <v>302</v>
      </c>
      <c r="L38" s="21">
        <v>0.173</v>
      </c>
      <c r="M38" s="21">
        <v>0.43</v>
      </c>
      <c r="N38" s="22">
        <v>2054.91</v>
      </c>
      <c r="O38" s="50">
        <v>1982.2482428571425</v>
      </c>
      <c r="P38" s="51"/>
      <c r="Q38" s="52">
        <f t="shared" si="1"/>
        <v>2339.052926571428</v>
      </c>
    </row>
    <row r="39" spans="1:17" ht="12.75">
      <c r="A39" s="16">
        <v>14021</v>
      </c>
      <c r="B39" s="26" t="s">
        <v>316</v>
      </c>
      <c r="C39" s="21">
        <v>0.69</v>
      </c>
      <c r="D39" s="21">
        <v>0.93</v>
      </c>
      <c r="E39" s="49">
        <v>2789.55</v>
      </c>
      <c r="F39" s="50">
        <v>2621.9237100000005</v>
      </c>
      <c r="G39" s="51"/>
      <c r="H39" s="50">
        <v>3093.8699778000005</v>
      </c>
      <c r="I39" s="39"/>
      <c r="J39" s="16">
        <v>21069</v>
      </c>
      <c r="K39" s="26" t="s">
        <v>359</v>
      </c>
      <c r="L39" s="21">
        <v>0.065</v>
      </c>
      <c r="M39" s="21">
        <v>0.163</v>
      </c>
      <c r="N39" s="22">
        <v>661.28</v>
      </c>
      <c r="O39" s="50">
        <v>663.2611428571428</v>
      </c>
      <c r="P39" s="51"/>
      <c r="Q39" s="52">
        <f t="shared" si="1"/>
        <v>782.6481485714285</v>
      </c>
    </row>
    <row r="40" spans="1:17" ht="12.75">
      <c r="A40" s="16">
        <v>14033</v>
      </c>
      <c r="B40" s="26" t="s">
        <v>379</v>
      </c>
      <c r="C40" s="21">
        <v>0.55</v>
      </c>
      <c r="D40" s="21">
        <v>0.8</v>
      </c>
      <c r="E40" s="49">
        <v>2837.06</v>
      </c>
      <c r="F40" s="50">
        <v>2537.8406900000004</v>
      </c>
      <c r="G40" s="51"/>
      <c r="H40" s="50">
        <v>2994.6520142000004</v>
      </c>
      <c r="I40" s="39"/>
      <c r="J40" s="16">
        <v>21048</v>
      </c>
      <c r="K40" s="26" t="s">
        <v>354</v>
      </c>
      <c r="L40" s="21">
        <v>0.227</v>
      </c>
      <c r="M40" s="21">
        <v>0.568</v>
      </c>
      <c r="N40" s="22">
        <v>3829.52</v>
      </c>
      <c r="O40" s="50">
        <v>3434.690971428571</v>
      </c>
      <c r="P40" s="51"/>
      <c r="Q40" s="52">
        <f t="shared" si="1"/>
        <v>4052.935346285714</v>
      </c>
    </row>
    <row r="41" spans="1:17" ht="12.75">
      <c r="A41" s="16">
        <v>14015</v>
      </c>
      <c r="B41" s="26" t="s">
        <v>328</v>
      </c>
      <c r="C41" s="21">
        <v>0.68</v>
      </c>
      <c r="D41" s="21">
        <v>0.93</v>
      </c>
      <c r="E41" s="49">
        <v>2771.58</v>
      </c>
      <c r="F41" s="50">
        <v>2606.7394500000005</v>
      </c>
      <c r="G41" s="51"/>
      <c r="H41" s="50">
        <v>3075.9525510000003</v>
      </c>
      <c r="I41" s="39"/>
      <c r="J41" s="16">
        <v>21072</v>
      </c>
      <c r="K41" s="26" t="s">
        <v>360</v>
      </c>
      <c r="L41" s="21">
        <v>0.089</v>
      </c>
      <c r="M41" s="21">
        <v>0.222</v>
      </c>
      <c r="N41" s="22">
        <v>897.92</v>
      </c>
      <c r="O41" s="50">
        <v>902.6213714285715</v>
      </c>
      <c r="P41" s="51"/>
      <c r="Q41" s="52">
        <f t="shared" si="1"/>
        <v>1065.0932182857143</v>
      </c>
    </row>
    <row r="42" spans="1:17" ht="12.75">
      <c r="A42" s="16">
        <v>14087</v>
      </c>
      <c r="B42" s="26" t="s">
        <v>380</v>
      </c>
      <c r="C42" s="21">
        <v>0.813</v>
      </c>
      <c r="D42" s="21">
        <v>1.15</v>
      </c>
      <c r="E42" s="49">
        <v>3144.48</v>
      </c>
      <c r="F42" s="50">
        <v>2991.619344</v>
      </c>
      <c r="G42" s="51"/>
      <c r="H42" s="50">
        <v>3530.11082592</v>
      </c>
      <c r="I42" s="39"/>
      <c r="J42" s="16">
        <v>21047</v>
      </c>
      <c r="K42" s="26" t="s">
        <v>353</v>
      </c>
      <c r="L42" s="21">
        <v>0.153</v>
      </c>
      <c r="M42" s="21">
        <v>0.383</v>
      </c>
      <c r="N42" s="22">
        <v>1895.33</v>
      </c>
      <c r="O42" s="50">
        <v>1810.4589571428571</v>
      </c>
      <c r="P42" s="51"/>
      <c r="Q42" s="52">
        <f t="shared" si="1"/>
        <v>2136.3415694285713</v>
      </c>
    </row>
    <row r="43" spans="1:17" ht="12.75">
      <c r="A43" s="16">
        <v>14088</v>
      </c>
      <c r="B43" s="26" t="s">
        <v>381</v>
      </c>
      <c r="C43" s="21">
        <v>0.649</v>
      </c>
      <c r="D43" s="21">
        <v>0.875</v>
      </c>
      <c r="E43" s="49">
        <v>2585.45</v>
      </c>
      <c r="F43" s="50">
        <v>2445.4459820000006</v>
      </c>
      <c r="G43" s="51"/>
      <c r="H43" s="50">
        <v>2885.6262587600004</v>
      </c>
      <c r="I43" s="39"/>
      <c r="J43" s="16">
        <v>21012</v>
      </c>
      <c r="K43" s="26" t="s">
        <v>351</v>
      </c>
      <c r="L43" s="21">
        <v>0.167</v>
      </c>
      <c r="M43" s="21">
        <v>0.418</v>
      </c>
      <c r="N43" s="22">
        <v>2105.45</v>
      </c>
      <c r="O43" s="50">
        <v>2003.1160428571425</v>
      </c>
      <c r="P43" s="51"/>
      <c r="Q43" s="52">
        <f t="shared" si="1"/>
        <v>2363.676930571428</v>
      </c>
    </row>
    <row r="44" spans="1:17" ht="12.75">
      <c r="A44" s="16">
        <v>14077</v>
      </c>
      <c r="B44" s="26" t="s">
        <v>382</v>
      </c>
      <c r="C44" s="21">
        <v>0.77</v>
      </c>
      <c r="D44" s="21">
        <v>1.15</v>
      </c>
      <c r="E44" s="49">
        <v>3158.84</v>
      </c>
      <c r="F44" s="50">
        <v>2959.5608</v>
      </c>
      <c r="G44" s="51"/>
      <c r="H44" s="50">
        <v>3492.281744</v>
      </c>
      <c r="I44" s="39"/>
      <c r="J44" s="16">
        <v>21001</v>
      </c>
      <c r="K44" s="26" t="s">
        <v>407</v>
      </c>
      <c r="L44" s="21">
        <v>0.1</v>
      </c>
      <c r="M44" s="21">
        <v>0.25</v>
      </c>
      <c r="N44" s="22">
        <v>1062.95</v>
      </c>
      <c r="O44" s="50">
        <v>1053.9475</v>
      </c>
      <c r="P44" s="51"/>
      <c r="Q44" s="52">
        <f t="shared" si="1"/>
        <v>1243.65805</v>
      </c>
    </row>
    <row r="45" spans="1:17" ht="12.75">
      <c r="A45" s="16">
        <v>14014</v>
      </c>
      <c r="B45" s="26" t="s">
        <v>315</v>
      </c>
      <c r="C45" s="21">
        <v>0.62</v>
      </c>
      <c r="D45" s="21">
        <v>0.88</v>
      </c>
      <c r="E45" s="49">
        <v>2538.57</v>
      </c>
      <c r="F45" s="50">
        <v>2384.25327</v>
      </c>
      <c r="G45" s="51"/>
      <c r="H45" s="50">
        <v>2813.4188586</v>
      </c>
      <c r="I45" s="39"/>
      <c r="J45" s="16">
        <v>21002</v>
      </c>
      <c r="K45" s="26" t="s">
        <v>298</v>
      </c>
      <c r="L45" s="21">
        <v>0.114</v>
      </c>
      <c r="M45" s="21">
        <v>0.285</v>
      </c>
      <c r="N45" s="54">
        <v>1566.6</v>
      </c>
      <c r="O45" s="50">
        <v>1462.5587999999998</v>
      </c>
      <c r="P45" s="51"/>
      <c r="Q45" s="52">
        <f t="shared" si="1"/>
        <v>1725.8193839999997</v>
      </c>
    </row>
    <row r="46" spans="1:17" ht="12.75">
      <c r="A46" s="16">
        <v>14081</v>
      </c>
      <c r="B46" s="26" t="s">
        <v>383</v>
      </c>
      <c r="C46" s="21">
        <v>0.52</v>
      </c>
      <c r="D46" s="21">
        <v>0.725</v>
      </c>
      <c r="E46" s="49">
        <v>2261.07</v>
      </c>
      <c r="F46" s="50">
        <v>2094.6636200000003</v>
      </c>
      <c r="G46" s="51"/>
      <c r="H46" s="50">
        <v>2471.7030716000004</v>
      </c>
      <c r="I46" s="39"/>
      <c r="J46" s="16">
        <v>21037</v>
      </c>
      <c r="K46" s="26" t="s">
        <v>306</v>
      </c>
      <c r="L46" s="21">
        <v>0.135</v>
      </c>
      <c r="M46" s="21">
        <v>0.338</v>
      </c>
      <c r="N46" s="22">
        <v>1779.37</v>
      </c>
      <c r="O46" s="50">
        <v>1676.1999285714282</v>
      </c>
      <c r="P46" s="51"/>
      <c r="Q46" s="52">
        <f t="shared" si="1"/>
        <v>1977.9159157142851</v>
      </c>
    </row>
    <row r="47" spans="1:17" ht="12.75">
      <c r="A47" s="16"/>
      <c r="B47" s="26"/>
      <c r="C47" s="21"/>
      <c r="D47" s="21"/>
      <c r="E47" s="49"/>
      <c r="F47" s="50"/>
      <c r="G47" s="51"/>
      <c r="H47" s="50"/>
      <c r="I47" s="39"/>
      <c r="J47" s="16">
        <v>21038</v>
      </c>
      <c r="K47" s="26" t="s">
        <v>307</v>
      </c>
      <c r="L47" s="21">
        <v>0.135</v>
      </c>
      <c r="M47" s="21">
        <v>0.338</v>
      </c>
      <c r="N47" s="22">
        <v>2076.92</v>
      </c>
      <c r="O47" s="50">
        <v>1895.1117142857142</v>
      </c>
      <c r="P47" s="51"/>
      <c r="Q47" s="52">
        <f t="shared" si="1"/>
        <v>2236.2318228571426</v>
      </c>
    </row>
    <row r="48" spans="1:17" ht="12.75">
      <c r="A48" s="16"/>
      <c r="B48" s="26"/>
      <c r="C48" s="21"/>
      <c r="D48" s="21"/>
      <c r="E48" s="49"/>
      <c r="F48" s="50"/>
      <c r="G48" s="51"/>
      <c r="H48" s="50"/>
      <c r="I48" s="39"/>
      <c r="J48" s="16">
        <v>21039</v>
      </c>
      <c r="K48" s="26" t="s">
        <v>308</v>
      </c>
      <c r="L48" s="21">
        <v>0.15</v>
      </c>
      <c r="M48" s="21">
        <v>0.375</v>
      </c>
      <c r="N48" s="22">
        <v>1761.05</v>
      </c>
      <c r="O48" s="50">
        <v>1703.5096428571426</v>
      </c>
      <c r="P48" s="51"/>
      <c r="Q48" s="52">
        <f t="shared" si="1"/>
        <v>2010.141378571428</v>
      </c>
    </row>
    <row r="49" spans="1:17" ht="12.75">
      <c r="A49" s="210" t="s">
        <v>21</v>
      </c>
      <c r="B49" s="211"/>
      <c r="C49" s="211"/>
      <c r="D49" s="211"/>
      <c r="E49" s="211"/>
      <c r="F49" s="47"/>
      <c r="G49" s="46"/>
      <c r="H49" s="104"/>
      <c r="I49" s="39"/>
      <c r="J49" s="16">
        <v>21040</v>
      </c>
      <c r="K49" s="26" t="s">
        <v>309</v>
      </c>
      <c r="L49" s="21">
        <v>0.15</v>
      </c>
      <c r="M49" s="21">
        <v>0.375</v>
      </c>
      <c r="N49" s="22">
        <v>2431.09</v>
      </c>
      <c r="O49" s="50">
        <v>2196.467642857143</v>
      </c>
      <c r="P49" s="51"/>
      <c r="Q49" s="52">
        <f t="shared" si="1"/>
        <v>2591.8318185714284</v>
      </c>
    </row>
    <row r="50" spans="1:17" ht="12.75">
      <c r="A50" s="16" t="s">
        <v>411</v>
      </c>
      <c r="B50" s="26" t="s">
        <v>22</v>
      </c>
      <c r="C50" s="21">
        <v>1.68</v>
      </c>
      <c r="D50" s="21">
        <v>4.2</v>
      </c>
      <c r="E50" s="22">
        <v>12475</v>
      </c>
      <c r="F50" s="50">
        <v>11175.912</v>
      </c>
      <c r="G50" s="51"/>
      <c r="H50" s="50">
        <v>13187.576159999999</v>
      </c>
      <c r="I50" s="55"/>
      <c r="J50" s="16">
        <v>21041</v>
      </c>
      <c r="K50" s="26" t="s">
        <v>310</v>
      </c>
      <c r="L50" s="21">
        <v>0.164</v>
      </c>
      <c r="M50" s="21">
        <v>0.41</v>
      </c>
      <c r="N50" s="22">
        <v>2500.39</v>
      </c>
      <c r="O50" s="50">
        <v>2285.521442857143</v>
      </c>
      <c r="P50" s="51"/>
      <c r="Q50" s="52">
        <f t="shared" si="1"/>
        <v>2696.9153025714286</v>
      </c>
    </row>
    <row r="51" spans="1:17" ht="12.75">
      <c r="A51" s="16">
        <v>24005</v>
      </c>
      <c r="B51" s="26" t="s">
        <v>110</v>
      </c>
      <c r="C51" s="21">
        <v>0.9</v>
      </c>
      <c r="D51" s="21">
        <v>2.25</v>
      </c>
      <c r="E51" s="22">
        <v>10605.18</v>
      </c>
      <c r="F51" s="50">
        <v>10701.430985915493</v>
      </c>
      <c r="G51" s="51"/>
      <c r="H51" s="50">
        <v>12627.688563380281</v>
      </c>
      <c r="I51" s="39"/>
      <c r="J51" s="16">
        <v>21042</v>
      </c>
      <c r="K51" s="26" t="s">
        <v>311</v>
      </c>
      <c r="L51" s="21">
        <v>0.164</v>
      </c>
      <c r="M51" s="21">
        <v>0.41</v>
      </c>
      <c r="N51" s="22">
        <v>2956.11</v>
      </c>
      <c r="O51" s="50">
        <v>2620.8011571428574</v>
      </c>
      <c r="P51" s="51"/>
      <c r="Q51" s="52">
        <f t="shared" si="1"/>
        <v>3092.5453654285716</v>
      </c>
    </row>
    <row r="52" spans="1:17" ht="12.75">
      <c r="A52" s="16">
        <v>24006</v>
      </c>
      <c r="B52" s="26" t="s">
        <v>384</v>
      </c>
      <c r="C52" s="21">
        <v>0.9</v>
      </c>
      <c r="D52" s="21">
        <v>2.25</v>
      </c>
      <c r="E52" s="22">
        <v>9689.27</v>
      </c>
      <c r="F52" s="50">
        <v>9872.52676056338</v>
      </c>
      <c r="G52" s="51"/>
      <c r="H52" s="50">
        <v>11649.581577464787</v>
      </c>
      <c r="I52" s="39"/>
      <c r="J52" s="16">
        <v>21043</v>
      </c>
      <c r="K52" s="26" t="s">
        <v>312</v>
      </c>
      <c r="L52" s="21">
        <v>0.171</v>
      </c>
      <c r="M52" s="21">
        <v>0.428</v>
      </c>
      <c r="N52" s="54">
        <v>2761.3</v>
      </c>
      <c r="O52" s="50">
        <v>2496.511057142857</v>
      </c>
      <c r="P52" s="51"/>
      <c r="Q52" s="52">
        <f t="shared" si="1"/>
        <v>2945.8830474285714</v>
      </c>
    </row>
    <row r="53" spans="1:17" ht="12.75">
      <c r="A53" s="16">
        <v>24487</v>
      </c>
      <c r="B53" s="26" t="s">
        <v>385</v>
      </c>
      <c r="C53" s="21">
        <v>0.9</v>
      </c>
      <c r="D53" s="21">
        <v>2.25</v>
      </c>
      <c r="E53" s="22">
        <v>9116.37</v>
      </c>
      <c r="F53" s="50">
        <v>9432.016901408451</v>
      </c>
      <c r="G53" s="51"/>
      <c r="H53" s="50">
        <v>11129.779943661972</v>
      </c>
      <c r="I53" s="39"/>
      <c r="J53" s="16">
        <v>21005</v>
      </c>
      <c r="K53" s="26" t="s">
        <v>301</v>
      </c>
      <c r="L53" s="21">
        <v>0.1</v>
      </c>
      <c r="M53" s="21">
        <v>0.025</v>
      </c>
      <c r="N53" s="22">
        <v>1259.62</v>
      </c>
      <c r="O53" s="50">
        <v>1198.6404285714284</v>
      </c>
      <c r="P53" s="51"/>
      <c r="Q53" s="52">
        <f t="shared" si="1"/>
        <v>1414.3957057142854</v>
      </c>
    </row>
    <row r="54" spans="1:17" ht="12.75">
      <c r="A54" s="16">
        <v>24497</v>
      </c>
      <c r="B54" s="26" t="s">
        <v>386</v>
      </c>
      <c r="C54" s="21">
        <v>0.48</v>
      </c>
      <c r="D54" s="21">
        <v>1.2</v>
      </c>
      <c r="E54" s="22">
        <v>5653.93</v>
      </c>
      <c r="F54" s="50">
        <v>5701.56338028169</v>
      </c>
      <c r="G54" s="51"/>
      <c r="H54" s="50">
        <v>6727.844788732394</v>
      </c>
      <c r="I54" s="39"/>
      <c r="J54" s="16">
        <v>21029</v>
      </c>
      <c r="K54" s="26" t="s">
        <v>43</v>
      </c>
      <c r="L54" s="21">
        <v>0.063</v>
      </c>
      <c r="M54" s="21">
        <v>0.16</v>
      </c>
      <c r="N54" s="22">
        <v>891.11</v>
      </c>
      <c r="O54" s="50">
        <v>826.9119571428571</v>
      </c>
      <c r="P54" s="51"/>
      <c r="Q54" s="52">
        <f t="shared" si="1"/>
        <v>975.7561094285713</v>
      </c>
    </row>
    <row r="55" spans="1:17" ht="12.75">
      <c r="A55" s="16">
        <v>24498</v>
      </c>
      <c r="B55" s="26" t="s">
        <v>387</v>
      </c>
      <c r="C55" s="21">
        <v>0.41</v>
      </c>
      <c r="D55" s="21">
        <v>1.03</v>
      </c>
      <c r="E55" s="49">
        <v>4583.25</v>
      </c>
      <c r="F55" s="50">
        <v>4639.732394366198</v>
      </c>
      <c r="G55" s="51"/>
      <c r="H55" s="50">
        <v>5474.884225352113</v>
      </c>
      <c r="I55" s="39"/>
      <c r="J55" s="16">
        <v>21021</v>
      </c>
      <c r="K55" s="26" t="s">
        <v>44</v>
      </c>
      <c r="L55" s="21">
        <v>0.143</v>
      </c>
      <c r="M55" s="21">
        <v>0.355</v>
      </c>
      <c r="N55" s="22">
        <v>1830.63</v>
      </c>
      <c r="O55" s="50">
        <v>1735.6662428571428</v>
      </c>
      <c r="P55" s="51"/>
      <c r="Q55" s="52">
        <f t="shared" si="1"/>
        <v>2048.0861665714283</v>
      </c>
    </row>
    <row r="56" spans="1:17" ht="12.75">
      <c r="A56" s="210" t="s">
        <v>388</v>
      </c>
      <c r="B56" s="211"/>
      <c r="C56" s="211"/>
      <c r="D56" s="211"/>
      <c r="E56" s="211"/>
      <c r="F56" s="47"/>
      <c r="G56" s="46"/>
      <c r="H56" s="104"/>
      <c r="I56" s="44"/>
      <c r="J56" s="16">
        <v>21022</v>
      </c>
      <c r="K56" s="26" t="s">
        <v>46</v>
      </c>
      <c r="L56" s="21">
        <v>0.154</v>
      </c>
      <c r="M56" s="21">
        <v>0.385</v>
      </c>
      <c r="N56" s="22">
        <v>1936.77</v>
      </c>
      <c r="O56" s="50">
        <v>1843.6661571428572</v>
      </c>
      <c r="P56" s="51"/>
      <c r="Q56" s="52">
        <f t="shared" si="1"/>
        <v>2175.526065428571</v>
      </c>
    </row>
    <row r="57" spans="1:17" ht="12.75">
      <c r="A57" s="16" t="s">
        <v>344</v>
      </c>
      <c r="B57" s="26" t="s">
        <v>339</v>
      </c>
      <c r="C57" s="18">
        <v>0.46</v>
      </c>
      <c r="D57" s="19">
        <v>1.15</v>
      </c>
      <c r="E57" s="56">
        <v>2838.09</v>
      </c>
      <c r="F57" s="57">
        <v>3041.887769784173</v>
      </c>
      <c r="G57" s="58"/>
      <c r="H57" s="50">
        <v>3589.427568345324</v>
      </c>
      <c r="I57" s="39"/>
      <c r="J57" s="16">
        <v>21023</v>
      </c>
      <c r="K57" s="26" t="s">
        <v>45</v>
      </c>
      <c r="L57" s="21">
        <v>0.165</v>
      </c>
      <c r="M57" s="21">
        <v>0.412</v>
      </c>
      <c r="N57" s="22">
        <v>2303.76</v>
      </c>
      <c r="O57" s="50">
        <v>2143.577142857143</v>
      </c>
      <c r="P57" s="51"/>
      <c r="Q57" s="52">
        <f t="shared" si="1"/>
        <v>2529.4210285714285</v>
      </c>
    </row>
    <row r="58" spans="1:17" ht="12.75">
      <c r="A58" s="16" t="s">
        <v>237</v>
      </c>
      <c r="B58" s="26" t="s">
        <v>238</v>
      </c>
      <c r="C58" s="18">
        <v>0.46</v>
      </c>
      <c r="D58" s="19">
        <v>1.15</v>
      </c>
      <c r="E58" s="56">
        <v>3149.18</v>
      </c>
      <c r="F58" s="57">
        <v>3305.5474820143886</v>
      </c>
      <c r="G58" s="58"/>
      <c r="H58" s="50">
        <v>3900.5460287769783</v>
      </c>
      <c r="I58" s="39"/>
      <c r="J58" s="16">
        <v>21024</v>
      </c>
      <c r="K58" s="26" t="s">
        <v>47</v>
      </c>
      <c r="L58" s="21">
        <v>0.176</v>
      </c>
      <c r="M58" s="21">
        <v>0.44</v>
      </c>
      <c r="N58" s="22">
        <v>2669.44</v>
      </c>
      <c r="O58" s="50">
        <v>2442.524342857143</v>
      </c>
      <c r="P58" s="51"/>
      <c r="Q58" s="52">
        <f t="shared" si="1"/>
        <v>2882.1787245714286</v>
      </c>
    </row>
    <row r="59" spans="1:17" ht="12.75">
      <c r="A59" s="16" t="s">
        <v>219</v>
      </c>
      <c r="B59" s="26" t="s">
        <v>239</v>
      </c>
      <c r="C59" s="18">
        <v>0.55</v>
      </c>
      <c r="D59" s="19">
        <v>1.375</v>
      </c>
      <c r="E59" s="59">
        <v>3705.7</v>
      </c>
      <c r="F59" s="57">
        <v>3905.0791366906483</v>
      </c>
      <c r="G59" s="58"/>
      <c r="H59" s="50">
        <v>4607.993381294965</v>
      </c>
      <c r="I59" s="60"/>
      <c r="J59" s="204" t="s">
        <v>337</v>
      </c>
      <c r="K59" s="205"/>
      <c r="L59" s="205"/>
      <c r="M59" s="205"/>
      <c r="N59" s="205"/>
      <c r="O59" s="47"/>
      <c r="P59" s="46"/>
      <c r="Q59" s="61"/>
    </row>
    <row r="60" spans="1:17" ht="12.75">
      <c r="A60" s="16" t="s">
        <v>220</v>
      </c>
      <c r="B60" s="26" t="s">
        <v>240</v>
      </c>
      <c r="C60" s="18">
        <v>0.55</v>
      </c>
      <c r="D60" s="19">
        <v>1.375</v>
      </c>
      <c r="E60" s="56">
        <v>4057.08</v>
      </c>
      <c r="F60" s="57">
        <v>4134.797122302159</v>
      </c>
      <c r="G60" s="58"/>
      <c r="H60" s="50">
        <v>4879.060604316547</v>
      </c>
      <c r="I60" s="39"/>
      <c r="J60" s="16">
        <v>32001</v>
      </c>
      <c r="K60" s="26" t="s">
        <v>330</v>
      </c>
      <c r="L60" s="21">
        <v>0.05</v>
      </c>
      <c r="M60" s="21">
        <v>0.125</v>
      </c>
      <c r="N60" s="22">
        <v>612.82</v>
      </c>
      <c r="O60" s="50">
        <v>566.493388429752</v>
      </c>
      <c r="P60" s="51"/>
      <c r="Q60" s="198">
        <f aca="true" t="shared" si="2" ref="Q60:Q66">O60*1.18</f>
        <v>668.4621983471073</v>
      </c>
    </row>
    <row r="61" spans="1:17" ht="12.75">
      <c r="A61" s="16" t="s">
        <v>221</v>
      </c>
      <c r="B61" s="26" t="s">
        <v>241</v>
      </c>
      <c r="C61" s="18">
        <v>0.73</v>
      </c>
      <c r="D61" s="19">
        <v>1.825</v>
      </c>
      <c r="E61" s="56">
        <v>4770.15</v>
      </c>
      <c r="F61" s="57">
        <v>5038.9971223021585</v>
      </c>
      <c r="G61" s="58"/>
      <c r="H61" s="50">
        <v>5946.016604316546</v>
      </c>
      <c r="I61" s="39"/>
      <c r="J61" s="16">
        <v>32002</v>
      </c>
      <c r="K61" s="26" t="s">
        <v>331</v>
      </c>
      <c r="L61" s="21">
        <v>0.15</v>
      </c>
      <c r="M61" s="21">
        <v>0.38</v>
      </c>
      <c r="N61" s="22">
        <v>1491.25</v>
      </c>
      <c r="O61" s="50">
        <v>1455.5723140495868</v>
      </c>
      <c r="P61" s="51"/>
      <c r="Q61" s="198">
        <f t="shared" si="2"/>
        <v>1717.5753305785124</v>
      </c>
    </row>
    <row r="62" spans="1:17" ht="12.75">
      <c r="A62" s="16" t="s">
        <v>222</v>
      </c>
      <c r="B62" s="26" t="s">
        <v>242</v>
      </c>
      <c r="C62" s="18">
        <v>0.73</v>
      </c>
      <c r="D62" s="19">
        <v>1.825</v>
      </c>
      <c r="E62" s="56">
        <v>5114.91</v>
      </c>
      <c r="F62" s="57">
        <v>5257.628057553959</v>
      </c>
      <c r="G62" s="58"/>
      <c r="H62" s="50">
        <v>6204.001107913671</v>
      </c>
      <c r="I62" s="39"/>
      <c r="J62" s="16">
        <v>32003</v>
      </c>
      <c r="K62" s="26" t="s">
        <v>332</v>
      </c>
      <c r="L62" s="21">
        <v>0.08</v>
      </c>
      <c r="M62" s="21">
        <v>0.2</v>
      </c>
      <c r="N62" s="22">
        <v>883.28</v>
      </c>
      <c r="O62" s="50">
        <v>838.0859504132231</v>
      </c>
      <c r="P62" s="51"/>
      <c r="Q62" s="198">
        <f t="shared" si="2"/>
        <v>988.9414214876033</v>
      </c>
    </row>
    <row r="63" spans="1:17" ht="12.75">
      <c r="A63" s="16" t="s">
        <v>223</v>
      </c>
      <c r="B63" s="26" t="s">
        <v>243</v>
      </c>
      <c r="C63" s="18">
        <v>0.82</v>
      </c>
      <c r="D63" s="19">
        <v>2.05</v>
      </c>
      <c r="E63" s="56">
        <v>5681.54</v>
      </c>
      <c r="F63" s="57">
        <v>5855.1892086330945</v>
      </c>
      <c r="G63" s="58"/>
      <c r="H63" s="50">
        <v>6909.123266187051</v>
      </c>
      <c r="I63" s="39"/>
      <c r="J63" s="16">
        <v>32004</v>
      </c>
      <c r="K63" s="26" t="s">
        <v>333</v>
      </c>
      <c r="L63" s="21">
        <v>0.16</v>
      </c>
      <c r="M63" s="21">
        <v>0.4</v>
      </c>
      <c r="N63" s="22">
        <v>1645.48</v>
      </c>
      <c r="O63" s="50">
        <v>1591.115702479339</v>
      </c>
      <c r="P63" s="51"/>
      <c r="Q63" s="198">
        <f t="shared" si="2"/>
        <v>1877.51652892562</v>
      </c>
    </row>
    <row r="64" spans="1:17" ht="12.75">
      <c r="A64" s="16" t="s">
        <v>224</v>
      </c>
      <c r="B64" s="26" t="s">
        <v>244</v>
      </c>
      <c r="C64" s="18">
        <v>0.91</v>
      </c>
      <c r="D64" s="19">
        <v>2.275</v>
      </c>
      <c r="E64" s="56">
        <v>6528.87</v>
      </c>
      <c r="F64" s="57">
        <v>6694.4654676259</v>
      </c>
      <c r="G64" s="58"/>
      <c r="H64" s="50">
        <v>7899.469251798561</v>
      </c>
      <c r="I64" s="39"/>
      <c r="J64" s="16">
        <v>32005</v>
      </c>
      <c r="K64" s="26" t="s">
        <v>334</v>
      </c>
      <c r="L64" s="21">
        <v>0.24</v>
      </c>
      <c r="M64" s="21">
        <v>0.6</v>
      </c>
      <c r="N64" s="22">
        <v>2222.29</v>
      </c>
      <c r="O64" s="50">
        <v>2213.912809917355</v>
      </c>
      <c r="P64" s="51"/>
      <c r="Q64" s="198">
        <f t="shared" si="2"/>
        <v>2612.417115702479</v>
      </c>
    </row>
    <row r="65" spans="1:17" ht="12.75">
      <c r="A65" s="62" t="s">
        <v>345</v>
      </c>
      <c r="B65" s="26" t="s">
        <v>343</v>
      </c>
      <c r="C65" s="63">
        <v>1</v>
      </c>
      <c r="D65" s="64">
        <v>2.5</v>
      </c>
      <c r="E65" s="22">
        <v>7104.48</v>
      </c>
      <c r="F65" s="50">
        <v>7301.127338129498</v>
      </c>
      <c r="G65" s="51"/>
      <c r="H65" s="50">
        <v>8615.330258992806</v>
      </c>
      <c r="I65" s="39"/>
      <c r="J65" s="16">
        <v>32006</v>
      </c>
      <c r="K65" s="26" t="s">
        <v>335</v>
      </c>
      <c r="L65" s="21">
        <v>0.265</v>
      </c>
      <c r="M65" s="21">
        <v>0.66</v>
      </c>
      <c r="N65" s="22">
        <v>2423.73</v>
      </c>
      <c r="O65" s="50">
        <v>2423.420247933884</v>
      </c>
      <c r="P65" s="51"/>
      <c r="Q65" s="198">
        <f t="shared" si="2"/>
        <v>2859.6358925619834</v>
      </c>
    </row>
    <row r="66" spans="1:17" ht="12.75">
      <c r="A66" s="16" t="s">
        <v>225</v>
      </c>
      <c r="B66" s="26" t="s">
        <v>245</v>
      </c>
      <c r="C66" s="18">
        <v>1.09</v>
      </c>
      <c r="D66" s="19">
        <v>2.73</v>
      </c>
      <c r="E66" s="59">
        <v>7507.81</v>
      </c>
      <c r="F66" s="57">
        <v>7744.023741007195</v>
      </c>
      <c r="G66" s="58"/>
      <c r="H66" s="50">
        <v>9137.94801438849</v>
      </c>
      <c r="I66" s="39"/>
      <c r="J66" s="192">
        <v>32007</v>
      </c>
      <c r="K66" s="26" t="s">
        <v>336</v>
      </c>
      <c r="L66" s="21">
        <v>0.4</v>
      </c>
      <c r="M66" s="21">
        <v>0.6</v>
      </c>
      <c r="N66" s="23">
        <v>3524.88</v>
      </c>
      <c r="O66" s="50">
        <v>3564.155371900826</v>
      </c>
      <c r="P66" s="50"/>
      <c r="Q66" s="199">
        <f t="shared" si="2"/>
        <v>4205.7033388429745</v>
      </c>
    </row>
    <row r="67" spans="1:17" ht="12.75">
      <c r="A67" s="210" t="s">
        <v>389</v>
      </c>
      <c r="B67" s="211"/>
      <c r="C67" s="211"/>
      <c r="D67" s="211"/>
      <c r="E67" s="211"/>
      <c r="F67" s="47"/>
      <c r="G67" s="46"/>
      <c r="H67" s="104"/>
      <c r="I67" s="39"/>
      <c r="J67" s="16">
        <v>32008</v>
      </c>
      <c r="K67" s="26" t="s">
        <v>446</v>
      </c>
      <c r="L67" s="196">
        <v>0.13</v>
      </c>
      <c r="M67" s="186"/>
      <c r="N67" s="186"/>
      <c r="O67" s="186">
        <v>1906.78</v>
      </c>
      <c r="P67" s="186"/>
      <c r="Q67" s="195">
        <v>2250</v>
      </c>
    </row>
    <row r="68" spans="1:17" ht="12.75">
      <c r="A68" s="16" t="s">
        <v>390</v>
      </c>
      <c r="B68" s="17" t="s">
        <v>394</v>
      </c>
      <c r="C68" s="18">
        <v>0.96</v>
      </c>
      <c r="D68" s="19">
        <v>2.4</v>
      </c>
      <c r="E68" s="56">
        <v>13622.85</v>
      </c>
      <c r="F68" s="65">
        <v>13507.309027777777</v>
      </c>
      <c r="G68" s="66"/>
      <c r="H68" s="50">
        <v>15938.624652777777</v>
      </c>
      <c r="I68" s="39"/>
      <c r="J68" s="16">
        <v>32009</v>
      </c>
      <c r="K68" s="194" t="s">
        <v>444</v>
      </c>
      <c r="L68" s="196">
        <v>0.39</v>
      </c>
      <c r="M68" s="186"/>
      <c r="N68" s="186"/>
      <c r="O68" s="186">
        <v>5084.75</v>
      </c>
      <c r="P68" s="186"/>
      <c r="Q68" s="195">
        <v>6000</v>
      </c>
    </row>
    <row r="69" spans="1:17" ht="13.5" thickBot="1">
      <c r="A69" s="16" t="s">
        <v>408</v>
      </c>
      <c r="B69" s="17" t="s">
        <v>395</v>
      </c>
      <c r="C69" s="18">
        <v>1.45</v>
      </c>
      <c r="D69" s="19">
        <v>3.63</v>
      </c>
      <c r="E69" s="56">
        <v>19044.07</v>
      </c>
      <c r="F69" s="65">
        <v>19099.262152777777</v>
      </c>
      <c r="G69" s="66"/>
      <c r="H69" s="50">
        <v>22537.129340277777</v>
      </c>
      <c r="I69" s="39"/>
      <c r="J69" s="192">
        <v>32010</v>
      </c>
      <c r="K69" s="193" t="s">
        <v>445</v>
      </c>
      <c r="L69" s="197">
        <v>0.59</v>
      </c>
      <c r="M69" s="186"/>
      <c r="N69" s="186"/>
      <c r="O69" s="186">
        <v>4237.29</v>
      </c>
      <c r="P69" s="186"/>
      <c r="Q69" s="195">
        <v>5000</v>
      </c>
    </row>
    <row r="70" spans="1:17" ht="12.75">
      <c r="A70" s="16" t="s">
        <v>391</v>
      </c>
      <c r="B70" s="17" t="s">
        <v>396</v>
      </c>
      <c r="C70" s="18">
        <v>1.45</v>
      </c>
      <c r="D70" s="19">
        <v>3.63</v>
      </c>
      <c r="E70" s="56">
        <v>25382.23</v>
      </c>
      <c r="F70" s="65">
        <v>25266.371527777777</v>
      </c>
      <c r="G70" s="66"/>
      <c r="H70" s="50">
        <v>29814.318402777775</v>
      </c>
      <c r="I70" s="39"/>
      <c r="J70" s="187">
        <v>32029</v>
      </c>
      <c r="K70" s="188" t="s">
        <v>399</v>
      </c>
      <c r="L70" s="134">
        <v>0.05</v>
      </c>
      <c r="M70" s="134">
        <v>0.38</v>
      </c>
      <c r="N70" s="189">
        <v>690.91</v>
      </c>
      <c r="O70" s="190">
        <v>621.35</v>
      </c>
      <c r="P70" s="191"/>
      <c r="Q70" s="200">
        <f aca="true" t="shared" si="3" ref="Q70:Q77">O70*1.18</f>
        <v>733.193</v>
      </c>
    </row>
    <row r="71" spans="1:17" ht="12.75">
      <c r="A71" s="16" t="s">
        <v>392</v>
      </c>
      <c r="B71" s="17" t="s">
        <v>397</v>
      </c>
      <c r="C71" s="18">
        <v>1.2</v>
      </c>
      <c r="D71" s="19">
        <v>3</v>
      </c>
      <c r="E71" s="56">
        <v>16305.52</v>
      </c>
      <c r="F71" s="65">
        <v>16268.923611111111</v>
      </c>
      <c r="G71" s="66"/>
      <c r="H71" s="50">
        <v>19197.32986111111</v>
      </c>
      <c r="I71" s="39"/>
      <c r="J71" s="16">
        <v>32030</v>
      </c>
      <c r="K71" s="26" t="s">
        <v>400</v>
      </c>
      <c r="L71" s="21">
        <v>0.15</v>
      </c>
      <c r="M71" s="21">
        <v>0.38</v>
      </c>
      <c r="N71" s="22">
        <v>1417.59</v>
      </c>
      <c r="O71" s="50">
        <v>1403.8276859504133</v>
      </c>
      <c r="P71" s="51"/>
      <c r="Q71" s="198">
        <f t="shared" si="3"/>
        <v>1656.5166694214877</v>
      </c>
    </row>
    <row r="72" spans="1:17" ht="12.75">
      <c r="A72" s="16" t="s">
        <v>393</v>
      </c>
      <c r="B72" s="17" t="s">
        <v>398</v>
      </c>
      <c r="C72" s="18">
        <v>0.71</v>
      </c>
      <c r="D72" s="19">
        <v>1.8</v>
      </c>
      <c r="E72" s="59">
        <v>10844.61</v>
      </c>
      <c r="F72" s="65">
        <v>10652.161458333336</v>
      </c>
      <c r="G72" s="66"/>
      <c r="H72" s="50">
        <v>12569.550520833336</v>
      </c>
      <c r="I72" s="39"/>
      <c r="J72" s="16">
        <v>32031</v>
      </c>
      <c r="K72" s="26" t="s">
        <v>401</v>
      </c>
      <c r="L72" s="21">
        <v>0.08</v>
      </c>
      <c r="M72" s="21">
        <v>0.2</v>
      </c>
      <c r="N72" s="22">
        <v>944.62</v>
      </c>
      <c r="O72" s="50">
        <v>881.1760330578512</v>
      </c>
      <c r="P72" s="51"/>
      <c r="Q72" s="198">
        <f t="shared" si="3"/>
        <v>1039.7877190082643</v>
      </c>
    </row>
    <row r="73" spans="1:17" ht="12.75">
      <c r="A73" s="204" t="s">
        <v>286</v>
      </c>
      <c r="B73" s="205"/>
      <c r="C73" s="205"/>
      <c r="D73" s="205"/>
      <c r="E73" s="205"/>
      <c r="F73" s="47"/>
      <c r="G73" s="46"/>
      <c r="H73" s="104"/>
      <c r="I73" s="39"/>
      <c r="J73" s="16">
        <v>32032</v>
      </c>
      <c r="K73" s="26" t="s">
        <v>402</v>
      </c>
      <c r="L73" s="21">
        <v>0.16</v>
      </c>
      <c r="M73" s="21">
        <v>0.4</v>
      </c>
      <c r="N73" s="22">
        <v>1566.93</v>
      </c>
      <c r="O73" s="50">
        <v>1535.9359504132233</v>
      </c>
      <c r="P73" s="51"/>
      <c r="Q73" s="198">
        <f t="shared" si="3"/>
        <v>1812.4044214876035</v>
      </c>
    </row>
    <row r="74" spans="1:17" ht="12.75">
      <c r="A74" s="24">
        <v>24492</v>
      </c>
      <c r="B74" s="26" t="s">
        <v>340</v>
      </c>
      <c r="C74" s="21">
        <v>0.2</v>
      </c>
      <c r="D74" s="25">
        <v>0.5</v>
      </c>
      <c r="E74" s="22">
        <v>2314.09</v>
      </c>
      <c r="F74" s="50">
        <v>1982.655844155844</v>
      </c>
      <c r="G74" s="51"/>
      <c r="H74" s="50">
        <v>2339.533896103896</v>
      </c>
      <c r="I74" s="39"/>
      <c r="J74" s="16">
        <v>32033</v>
      </c>
      <c r="K74" s="26" t="s">
        <v>403</v>
      </c>
      <c r="L74" s="21">
        <v>0.24</v>
      </c>
      <c r="M74" s="21">
        <v>0.6</v>
      </c>
      <c r="N74" s="22">
        <v>2104.43</v>
      </c>
      <c r="O74" s="50">
        <v>2131.1185950413224</v>
      </c>
      <c r="P74" s="51"/>
      <c r="Q74" s="198">
        <f t="shared" si="3"/>
        <v>2514.7199421487603</v>
      </c>
    </row>
    <row r="75" spans="1:17" ht="12.75">
      <c r="A75" s="24">
        <v>24494</v>
      </c>
      <c r="B75" s="26" t="s">
        <v>341</v>
      </c>
      <c r="C75" s="21">
        <v>0.135</v>
      </c>
      <c r="D75" s="25">
        <v>0.34</v>
      </c>
      <c r="E75" s="22">
        <v>2176.34</v>
      </c>
      <c r="F75" s="50">
        <v>1737.2077922077924</v>
      </c>
      <c r="G75" s="51"/>
      <c r="H75" s="50">
        <v>2049.905194805195</v>
      </c>
      <c r="I75" s="39"/>
      <c r="J75" s="16">
        <v>32034</v>
      </c>
      <c r="K75" s="26" t="s">
        <v>404</v>
      </c>
      <c r="L75" s="21">
        <v>0.265</v>
      </c>
      <c r="M75" s="21">
        <v>0.66</v>
      </c>
      <c r="N75" s="22">
        <v>2466.75</v>
      </c>
      <c r="O75" s="50">
        <v>2453.640909090909</v>
      </c>
      <c r="P75" s="51"/>
      <c r="Q75" s="198">
        <f t="shared" si="3"/>
        <v>2895.2962727272725</v>
      </c>
    </row>
    <row r="76" spans="1:17" ht="12.75">
      <c r="A76" s="24">
        <v>24495</v>
      </c>
      <c r="B76" s="26" t="s">
        <v>346</v>
      </c>
      <c r="C76" s="21">
        <v>0.34</v>
      </c>
      <c r="D76" s="25">
        <v>0.85</v>
      </c>
      <c r="E76" s="49">
        <v>4713.3</v>
      </c>
      <c r="F76" s="50">
        <v>3876.5844155844156</v>
      </c>
      <c r="G76" s="51"/>
      <c r="H76" s="50">
        <v>4574.36961038961</v>
      </c>
      <c r="I76" s="44"/>
      <c r="J76" s="16">
        <v>32035</v>
      </c>
      <c r="K76" s="26" t="s">
        <v>405</v>
      </c>
      <c r="L76" s="21">
        <v>0.4</v>
      </c>
      <c r="M76" s="21">
        <v>1</v>
      </c>
      <c r="N76" s="22">
        <v>3328.44</v>
      </c>
      <c r="O76" s="50">
        <v>3426.1603305785125</v>
      </c>
      <c r="P76" s="51"/>
      <c r="Q76" s="198">
        <f t="shared" si="3"/>
        <v>4042.8691900826443</v>
      </c>
    </row>
    <row r="77" spans="1:17" ht="13.5" thickBot="1">
      <c r="A77" s="24">
        <v>24496</v>
      </c>
      <c r="B77" s="26" t="s">
        <v>366</v>
      </c>
      <c r="C77" s="21">
        <v>0.34</v>
      </c>
      <c r="D77" s="25">
        <v>0.85</v>
      </c>
      <c r="E77" s="22">
        <v>5606.16</v>
      </c>
      <c r="F77" s="50">
        <v>4456.363636363636</v>
      </c>
      <c r="G77" s="51"/>
      <c r="H77" s="50">
        <v>5258.50909090909</v>
      </c>
      <c r="I77" s="39"/>
      <c r="J77" s="67" t="s">
        <v>409</v>
      </c>
      <c r="K77" s="68" t="s">
        <v>406</v>
      </c>
      <c r="L77" s="69"/>
      <c r="M77" s="69">
        <v>0.93</v>
      </c>
      <c r="N77" s="70">
        <v>50.01</v>
      </c>
      <c r="O77" s="71">
        <v>50.01</v>
      </c>
      <c r="P77" s="72"/>
      <c r="Q77" s="201">
        <f t="shared" si="3"/>
        <v>59.011799999999994</v>
      </c>
    </row>
    <row r="78" spans="1:17" ht="15" customHeight="1" thickBot="1">
      <c r="A78" s="77">
        <v>24493</v>
      </c>
      <c r="B78" s="68" t="s">
        <v>367</v>
      </c>
      <c r="C78" s="69">
        <v>0.4</v>
      </c>
      <c r="D78" s="78">
        <v>1</v>
      </c>
      <c r="E78" s="79">
        <v>4704.2</v>
      </c>
      <c r="F78" s="50">
        <v>4014.6753246753246</v>
      </c>
      <c r="G78" s="72"/>
      <c r="H78" s="50">
        <v>4737.316883116883</v>
      </c>
      <c r="I78" s="39"/>
      <c r="J78" s="74"/>
      <c r="K78" s="74"/>
      <c r="L78" s="75"/>
      <c r="M78" s="75"/>
      <c r="N78" s="76"/>
      <c r="O78" s="76"/>
      <c r="P78" s="76"/>
      <c r="Q78" s="76"/>
    </row>
    <row r="79" spans="1:17" ht="13.5" thickBot="1">
      <c r="A79" s="39"/>
      <c r="B79" s="85"/>
      <c r="C79" s="85"/>
      <c r="D79" s="85"/>
      <c r="E79" s="85"/>
      <c r="F79" s="85"/>
      <c r="G79" s="85"/>
      <c r="H79" s="85"/>
      <c r="I79" s="85"/>
      <c r="J79" s="85"/>
      <c r="K79" s="84"/>
      <c r="L79" s="84"/>
      <c r="M79" s="84"/>
      <c r="N79" s="84"/>
      <c r="O79" s="84"/>
      <c r="P79" s="84"/>
      <c r="Q79" s="84"/>
    </row>
    <row r="80" spans="1:17" ht="13.5" hidden="1" thickBot="1">
      <c r="A80" s="39"/>
      <c r="B80" s="39"/>
      <c r="C80" s="80"/>
      <c r="D80" s="81"/>
      <c r="E80" s="82"/>
      <c r="F80" s="83"/>
      <c r="G80" s="83"/>
      <c r="H80" s="83"/>
      <c r="I80" s="74"/>
      <c r="J80" s="74"/>
      <c r="K80" s="74"/>
      <c r="L80" s="75"/>
      <c r="M80" s="75"/>
      <c r="N80" s="76"/>
      <c r="O80" s="76"/>
      <c r="P80" s="76"/>
      <c r="Q80" s="76"/>
    </row>
    <row r="81" spans="1:17" ht="0.75" customHeight="1" thickBot="1">
      <c r="A81" s="228" t="s">
        <v>191</v>
      </c>
      <c r="B81" s="229"/>
      <c r="C81" s="223" t="s">
        <v>192</v>
      </c>
      <c r="D81" s="223" t="s">
        <v>368</v>
      </c>
      <c r="E81" s="87" t="s">
        <v>422</v>
      </c>
      <c r="F81" s="88" t="s">
        <v>421</v>
      </c>
      <c r="G81" s="170" t="s">
        <v>423</v>
      </c>
      <c r="H81" s="161"/>
      <c r="I81" s="90"/>
      <c r="J81" s="232" t="s">
        <v>191</v>
      </c>
      <c r="K81" s="233"/>
      <c r="L81" s="221" t="s">
        <v>192</v>
      </c>
      <c r="M81" s="223" t="s">
        <v>368</v>
      </c>
      <c r="N81" s="87" t="s">
        <v>422</v>
      </c>
      <c r="O81" s="88" t="s">
        <v>421</v>
      </c>
      <c r="P81" s="89" t="s">
        <v>423</v>
      </c>
      <c r="Q81" s="92"/>
    </row>
    <row r="82" spans="1:17" ht="93.75" customHeight="1" thickBot="1">
      <c r="A82" s="230"/>
      <c r="B82" s="231"/>
      <c r="C82" s="224"/>
      <c r="D82" s="224"/>
      <c r="E82" s="96" t="s">
        <v>422</v>
      </c>
      <c r="F82" s="172" t="s">
        <v>425</v>
      </c>
      <c r="G82" s="38" t="s">
        <v>423</v>
      </c>
      <c r="H82" s="169" t="s">
        <v>427</v>
      </c>
      <c r="I82" s="95"/>
      <c r="J82" s="234"/>
      <c r="K82" s="235"/>
      <c r="L82" s="222"/>
      <c r="M82" s="224"/>
      <c r="N82" s="96" t="s">
        <v>422</v>
      </c>
      <c r="O82" s="93" t="s">
        <v>426</v>
      </c>
      <c r="P82" s="97" t="s">
        <v>423</v>
      </c>
      <c r="Q82" s="98" t="s">
        <v>427</v>
      </c>
    </row>
    <row r="83" spans="1:17" ht="12.75">
      <c r="A83" s="225" t="s">
        <v>73</v>
      </c>
      <c r="B83" s="226"/>
      <c r="C83" s="226"/>
      <c r="D83" s="226"/>
      <c r="E83" s="226"/>
      <c r="F83" s="48"/>
      <c r="G83" s="46"/>
      <c r="H83" s="171"/>
      <c r="I83" s="95"/>
      <c r="J83" s="225" t="s">
        <v>95</v>
      </c>
      <c r="K83" s="226"/>
      <c r="L83" s="226"/>
      <c r="M83" s="226"/>
      <c r="N83" s="226"/>
      <c r="O83" s="47"/>
      <c r="P83" s="46"/>
      <c r="Q83" s="48"/>
    </row>
    <row r="84" spans="1:17" ht="12.75">
      <c r="A84" s="24">
        <v>13013</v>
      </c>
      <c r="B84" s="20" t="s">
        <v>74</v>
      </c>
      <c r="C84" s="21">
        <v>0.354</v>
      </c>
      <c r="D84" s="21">
        <v>0.885</v>
      </c>
      <c r="E84" s="22">
        <v>4472.97</v>
      </c>
      <c r="F84" s="99">
        <v>3737.858094805195</v>
      </c>
      <c r="G84" s="162"/>
      <c r="H84" s="99">
        <f>F84*1.18</f>
        <v>4410.67255187013</v>
      </c>
      <c r="I84" s="95"/>
      <c r="J84" s="24">
        <v>23001</v>
      </c>
      <c r="K84" s="20" t="s">
        <v>96</v>
      </c>
      <c r="L84" s="21">
        <v>0.034</v>
      </c>
      <c r="M84" s="21">
        <v>0.087</v>
      </c>
      <c r="N84" s="49">
        <v>331.95</v>
      </c>
      <c r="O84" s="50">
        <v>285.6620727272727</v>
      </c>
      <c r="P84" s="51"/>
      <c r="Q84" s="52">
        <f aca="true" t="shared" si="4" ref="Q84:Q99">O84*1.18</f>
        <v>337.08124581818174</v>
      </c>
    </row>
    <row r="85" spans="1:17" ht="12.75">
      <c r="A85" s="24">
        <v>13002</v>
      </c>
      <c r="B85" s="20" t="s">
        <v>257</v>
      </c>
      <c r="C85" s="21">
        <v>0.45</v>
      </c>
      <c r="D85" s="21">
        <v>1.125</v>
      </c>
      <c r="E85" s="22">
        <v>5633.44</v>
      </c>
      <c r="F85" s="99">
        <v>4717.54625108225</v>
      </c>
      <c r="G85" s="162"/>
      <c r="H85" s="99">
        <f aca="true" t="shared" si="5" ref="H85:H97">F85*1.18</f>
        <v>5566.704576277055</v>
      </c>
      <c r="I85" s="95"/>
      <c r="J85" s="24">
        <v>23002</v>
      </c>
      <c r="K85" s="20" t="s">
        <v>97</v>
      </c>
      <c r="L85" s="21">
        <v>0.038</v>
      </c>
      <c r="M85" s="21">
        <v>0.095</v>
      </c>
      <c r="N85" s="49">
        <v>369.65</v>
      </c>
      <c r="O85" s="50">
        <v>318.424812121212</v>
      </c>
      <c r="P85" s="51"/>
      <c r="Q85" s="52">
        <f t="shared" si="4"/>
        <v>375.7412783030302</v>
      </c>
    </row>
    <row r="86" spans="1:17" ht="12.75">
      <c r="A86" s="24">
        <v>13003</v>
      </c>
      <c r="B86" s="20" t="s">
        <v>258</v>
      </c>
      <c r="C86" s="21">
        <v>0.72</v>
      </c>
      <c r="D86" s="21">
        <v>1.8</v>
      </c>
      <c r="E86" s="22">
        <v>9445.87</v>
      </c>
      <c r="F86" s="99">
        <v>7827.61453030303</v>
      </c>
      <c r="G86" s="162"/>
      <c r="H86" s="99">
        <f t="shared" si="5"/>
        <v>9236.585145757575</v>
      </c>
      <c r="I86" s="95"/>
      <c r="J86" s="24">
        <v>23003</v>
      </c>
      <c r="K86" s="20" t="s">
        <v>98</v>
      </c>
      <c r="L86" s="21">
        <v>0.04</v>
      </c>
      <c r="M86" s="21">
        <v>0.102</v>
      </c>
      <c r="N86" s="49">
        <v>397.57</v>
      </c>
      <c r="O86" s="50">
        <v>340.4680606060606</v>
      </c>
      <c r="P86" s="51"/>
      <c r="Q86" s="52">
        <f t="shared" si="4"/>
        <v>401.75231151515146</v>
      </c>
    </row>
    <row r="87" spans="1:17" ht="12.75">
      <c r="A87" s="24">
        <v>13005</v>
      </c>
      <c r="B87" s="20" t="s">
        <v>259</v>
      </c>
      <c r="C87" s="21">
        <v>0.93</v>
      </c>
      <c r="D87" s="21">
        <v>2.325</v>
      </c>
      <c r="E87" s="22">
        <v>10829.65</v>
      </c>
      <c r="F87" s="99">
        <v>9224.095218614719</v>
      </c>
      <c r="G87" s="162"/>
      <c r="H87" s="99">
        <f t="shared" si="5"/>
        <v>10884.432357965368</v>
      </c>
      <c r="I87" s="95"/>
      <c r="J87" s="24">
        <v>23004</v>
      </c>
      <c r="K87" s="20" t="s">
        <v>99</v>
      </c>
      <c r="L87" s="21">
        <v>0.047</v>
      </c>
      <c r="M87" s="21">
        <v>0.117</v>
      </c>
      <c r="N87" s="49">
        <v>483.51</v>
      </c>
      <c r="O87" s="50">
        <v>410.26585454545454</v>
      </c>
      <c r="P87" s="51"/>
      <c r="Q87" s="52">
        <f t="shared" si="4"/>
        <v>484.11370836363636</v>
      </c>
    </row>
    <row r="88" spans="1:17" ht="12.75">
      <c r="A88" s="24">
        <v>13009</v>
      </c>
      <c r="B88" s="20" t="s">
        <v>75</v>
      </c>
      <c r="C88" s="21">
        <v>0.72</v>
      </c>
      <c r="D88" s="21">
        <v>1.8</v>
      </c>
      <c r="E88" s="22">
        <v>7799.46</v>
      </c>
      <c r="F88" s="99">
        <v>6763.149883116883</v>
      </c>
      <c r="G88" s="162"/>
      <c r="H88" s="99">
        <f t="shared" si="5"/>
        <v>7980.516862077921</v>
      </c>
      <c r="I88" s="95"/>
      <c r="J88" s="24">
        <v>23005</v>
      </c>
      <c r="K88" s="20" t="s">
        <v>100</v>
      </c>
      <c r="L88" s="21">
        <v>0.052</v>
      </c>
      <c r="M88" s="21">
        <v>0.131</v>
      </c>
      <c r="N88" s="49">
        <v>545.6</v>
      </c>
      <c r="O88" s="50">
        <v>460.56106666666665</v>
      </c>
      <c r="P88" s="51"/>
      <c r="Q88" s="52">
        <f t="shared" si="4"/>
        <v>543.4620586666666</v>
      </c>
    </row>
    <row r="89" spans="1:17" ht="12.75">
      <c r="A89" s="24">
        <v>13007</v>
      </c>
      <c r="B89" s="20" t="s">
        <v>76</v>
      </c>
      <c r="C89" s="21">
        <v>0.93</v>
      </c>
      <c r="D89" s="21">
        <v>2.325</v>
      </c>
      <c r="E89" s="22">
        <v>9606.48</v>
      </c>
      <c r="F89" s="99">
        <v>8433.270805194805</v>
      </c>
      <c r="G89" s="162"/>
      <c r="H89" s="99">
        <f t="shared" si="5"/>
        <v>9951.25955012987</v>
      </c>
      <c r="I89" s="95"/>
      <c r="J89" s="24">
        <v>23006</v>
      </c>
      <c r="K89" s="20" t="s">
        <v>101</v>
      </c>
      <c r="L89" s="21">
        <v>0.059</v>
      </c>
      <c r="M89" s="21">
        <v>0.147</v>
      </c>
      <c r="N89" s="49">
        <v>635.27</v>
      </c>
      <c r="O89" s="50">
        <v>532.6872848484849</v>
      </c>
      <c r="P89" s="51"/>
      <c r="Q89" s="52">
        <f t="shared" si="4"/>
        <v>628.5709961212121</v>
      </c>
    </row>
    <row r="90" spans="1:17" ht="12.75">
      <c r="A90" s="24">
        <v>23016</v>
      </c>
      <c r="B90" s="20" t="s">
        <v>248</v>
      </c>
      <c r="C90" s="21">
        <v>0.162</v>
      </c>
      <c r="D90" s="21">
        <v>0.4</v>
      </c>
      <c r="E90" s="22">
        <v>2024.51</v>
      </c>
      <c r="F90" s="99">
        <v>1696.0354099567098</v>
      </c>
      <c r="G90" s="162"/>
      <c r="H90" s="99">
        <f t="shared" si="5"/>
        <v>2001.3217837489176</v>
      </c>
      <c r="I90" s="95"/>
      <c r="J90" s="24">
        <v>23007</v>
      </c>
      <c r="K90" s="20" t="s">
        <v>102</v>
      </c>
      <c r="L90" s="21">
        <v>0.064</v>
      </c>
      <c r="M90" s="21">
        <v>0.161</v>
      </c>
      <c r="N90" s="49">
        <v>791.22</v>
      </c>
      <c r="O90" s="50">
        <v>641.5738909090909</v>
      </c>
      <c r="P90" s="51"/>
      <c r="Q90" s="52">
        <f t="shared" si="4"/>
        <v>757.0571912727272</v>
      </c>
    </row>
    <row r="91" spans="1:17" ht="12.75">
      <c r="A91" s="24">
        <v>24181</v>
      </c>
      <c r="B91" s="20" t="s">
        <v>249</v>
      </c>
      <c r="C91" s="21">
        <v>0.344</v>
      </c>
      <c r="D91" s="21">
        <v>1.25</v>
      </c>
      <c r="E91" s="49">
        <v>3553.84</v>
      </c>
      <c r="F91" s="99">
        <v>3119.710729004329</v>
      </c>
      <c r="G91" s="162"/>
      <c r="H91" s="99">
        <f t="shared" si="5"/>
        <v>3681.258660225108</v>
      </c>
      <c r="I91" s="95"/>
      <c r="J91" s="24">
        <v>23049</v>
      </c>
      <c r="K91" s="20" t="s">
        <v>103</v>
      </c>
      <c r="L91" s="21">
        <v>0.044</v>
      </c>
      <c r="M91" s="21">
        <v>0.1095</v>
      </c>
      <c r="N91" s="49">
        <v>399.63</v>
      </c>
      <c r="O91" s="50">
        <v>350.98279999999994</v>
      </c>
      <c r="P91" s="51"/>
      <c r="Q91" s="52">
        <f t="shared" si="4"/>
        <v>414.1597039999999</v>
      </c>
    </row>
    <row r="92" spans="1:17" ht="12.75">
      <c r="A92" s="24">
        <v>24182</v>
      </c>
      <c r="B92" s="20" t="s">
        <v>250</v>
      </c>
      <c r="C92" s="21">
        <v>0.44</v>
      </c>
      <c r="D92" s="21">
        <v>1.1</v>
      </c>
      <c r="E92" s="22">
        <v>5316.51</v>
      </c>
      <c r="F92" s="99">
        <v>4488.743344155844</v>
      </c>
      <c r="G92" s="162"/>
      <c r="H92" s="99">
        <f t="shared" si="5"/>
        <v>5296.717146103896</v>
      </c>
      <c r="I92" s="95"/>
      <c r="J92" s="24">
        <v>23050</v>
      </c>
      <c r="K92" s="20" t="s">
        <v>104</v>
      </c>
      <c r="L92" s="21">
        <v>0.048</v>
      </c>
      <c r="M92" s="21">
        <v>0.12</v>
      </c>
      <c r="N92" s="49">
        <v>437.33</v>
      </c>
      <c r="O92" s="50">
        <v>383.74553939393934</v>
      </c>
      <c r="P92" s="51"/>
      <c r="Q92" s="52">
        <f t="shared" si="4"/>
        <v>452.8197364848484</v>
      </c>
    </row>
    <row r="93" spans="1:17" ht="12.75">
      <c r="A93" s="24">
        <v>24075</v>
      </c>
      <c r="B93" s="20" t="s">
        <v>213</v>
      </c>
      <c r="C93" s="21">
        <v>0.66</v>
      </c>
      <c r="D93" s="21">
        <v>1.65</v>
      </c>
      <c r="E93" s="22">
        <v>7481.74</v>
      </c>
      <c r="F93" s="99">
        <v>6414.356212121212</v>
      </c>
      <c r="G93" s="162"/>
      <c r="H93" s="99">
        <f t="shared" si="5"/>
        <v>7568.940330303029</v>
      </c>
      <c r="I93" s="95"/>
      <c r="J93" s="24">
        <v>23051</v>
      </c>
      <c r="K93" s="20" t="s">
        <v>105</v>
      </c>
      <c r="L93" s="21">
        <v>0.051</v>
      </c>
      <c r="M93" s="21">
        <v>0.128</v>
      </c>
      <c r="N93" s="49">
        <v>474.01</v>
      </c>
      <c r="O93" s="50">
        <v>413.5643515151515</v>
      </c>
      <c r="P93" s="51"/>
      <c r="Q93" s="52">
        <f t="shared" si="4"/>
        <v>488.00593478787874</v>
      </c>
    </row>
    <row r="94" spans="1:17" ht="12.75">
      <c r="A94" s="24">
        <v>23041</v>
      </c>
      <c r="B94" s="20" t="s">
        <v>77</v>
      </c>
      <c r="C94" s="21">
        <v>0.04</v>
      </c>
      <c r="D94" s="21">
        <v>0.1</v>
      </c>
      <c r="E94" s="49">
        <v>525.06</v>
      </c>
      <c r="F94" s="99">
        <v>435.0546103896104</v>
      </c>
      <c r="G94" s="162"/>
      <c r="H94" s="99">
        <f t="shared" si="5"/>
        <v>513.3644402597403</v>
      </c>
      <c r="I94" s="95"/>
      <c r="J94" s="24">
        <v>23052</v>
      </c>
      <c r="K94" s="20" t="s">
        <v>106</v>
      </c>
      <c r="L94" s="21">
        <v>0.059</v>
      </c>
      <c r="M94" s="21">
        <v>0.147</v>
      </c>
      <c r="N94" s="49">
        <v>566.97</v>
      </c>
      <c r="O94" s="50">
        <v>490.05152727272724</v>
      </c>
      <c r="P94" s="51"/>
      <c r="Q94" s="52">
        <f t="shared" si="4"/>
        <v>578.2608021818181</v>
      </c>
    </row>
    <row r="95" spans="1:17" ht="12.75">
      <c r="A95" s="24">
        <v>23040</v>
      </c>
      <c r="B95" s="20" t="s">
        <v>78</v>
      </c>
      <c r="C95" s="21">
        <v>0.09</v>
      </c>
      <c r="D95" s="21">
        <v>0.225</v>
      </c>
      <c r="E95" s="22">
        <v>993.48</v>
      </c>
      <c r="F95" s="99">
        <v>857.3853766233766</v>
      </c>
      <c r="G95" s="162"/>
      <c r="H95" s="99">
        <f t="shared" si="5"/>
        <v>1011.7147444155844</v>
      </c>
      <c r="I95" s="95"/>
      <c r="J95" s="24">
        <v>23053</v>
      </c>
      <c r="K95" s="20" t="s">
        <v>107</v>
      </c>
      <c r="L95" s="21">
        <v>0.066</v>
      </c>
      <c r="M95" s="21">
        <v>0.165</v>
      </c>
      <c r="N95" s="49">
        <v>663.18</v>
      </c>
      <c r="O95" s="50">
        <v>566.2602909090909</v>
      </c>
      <c r="P95" s="51"/>
      <c r="Q95" s="52">
        <f t="shared" si="4"/>
        <v>668.1871432727273</v>
      </c>
    </row>
    <row r="96" spans="1:17" ht="12.75">
      <c r="A96" s="24">
        <v>23043</v>
      </c>
      <c r="B96" s="20" t="s">
        <v>79</v>
      </c>
      <c r="C96" s="21">
        <v>0.11</v>
      </c>
      <c r="D96" s="21">
        <v>0.27</v>
      </c>
      <c r="E96" s="22">
        <v>1468.49</v>
      </c>
      <c r="F96" s="99">
        <v>1212.2888203463203</v>
      </c>
      <c r="G96" s="162"/>
      <c r="H96" s="99">
        <f t="shared" si="5"/>
        <v>1430.500808008658</v>
      </c>
      <c r="I96" s="95"/>
      <c r="J96" s="24">
        <v>23054</v>
      </c>
      <c r="K96" s="20" t="s">
        <v>108</v>
      </c>
      <c r="L96" s="21">
        <v>0.074</v>
      </c>
      <c r="M96" s="21">
        <v>0.183</v>
      </c>
      <c r="N96" s="49">
        <v>750.82</v>
      </c>
      <c r="O96" s="50">
        <v>639.4264969696969</v>
      </c>
      <c r="P96" s="51"/>
      <c r="Q96" s="52">
        <f t="shared" si="4"/>
        <v>754.5232664242424</v>
      </c>
    </row>
    <row r="97" spans="1:17" ht="12.75">
      <c r="A97" s="24">
        <v>23042</v>
      </c>
      <c r="B97" s="20" t="s">
        <v>80</v>
      </c>
      <c r="C97" s="21">
        <v>0.09</v>
      </c>
      <c r="D97" s="21">
        <v>0.225</v>
      </c>
      <c r="E97" s="22">
        <v>1122.24</v>
      </c>
      <c r="F97" s="99">
        <v>940.6334545454545</v>
      </c>
      <c r="G97" s="162"/>
      <c r="H97" s="99">
        <f t="shared" si="5"/>
        <v>1109.9474763636363</v>
      </c>
      <c r="I97" s="95"/>
      <c r="J97" s="24">
        <v>23055</v>
      </c>
      <c r="K97" s="20" t="s">
        <v>109</v>
      </c>
      <c r="L97" s="21">
        <v>0.08</v>
      </c>
      <c r="M97" s="21">
        <v>0.2</v>
      </c>
      <c r="N97" s="49">
        <v>915.82</v>
      </c>
      <c r="O97" s="50">
        <v>756.2696969696968</v>
      </c>
      <c r="P97" s="51"/>
      <c r="Q97" s="52">
        <f t="shared" si="4"/>
        <v>892.3982424242422</v>
      </c>
    </row>
    <row r="98" spans="1:17" ht="12.75">
      <c r="A98" s="100"/>
      <c r="B98" s="101"/>
      <c r="C98" s="46"/>
      <c r="D98" s="53"/>
      <c r="E98" s="102"/>
      <c r="F98" s="103"/>
      <c r="G98" s="163"/>
      <c r="H98" s="103"/>
      <c r="I98" s="95"/>
      <c r="J98" s="24">
        <v>23032</v>
      </c>
      <c r="K98" s="20" t="s">
        <v>216</v>
      </c>
      <c r="L98" s="21">
        <v>0.038</v>
      </c>
      <c r="M98" s="21">
        <v>0.096</v>
      </c>
      <c r="N98" s="49">
        <v>346.62</v>
      </c>
      <c r="O98" s="50">
        <v>304.0485090909091</v>
      </c>
      <c r="P98" s="51"/>
      <c r="Q98" s="52">
        <f t="shared" si="4"/>
        <v>358.77724072727267</v>
      </c>
    </row>
    <row r="99" spans="1:17" ht="12.75">
      <c r="A99" s="212" t="s">
        <v>53</v>
      </c>
      <c r="B99" s="213"/>
      <c r="C99" s="213"/>
      <c r="D99" s="213"/>
      <c r="E99" s="213"/>
      <c r="F99" s="104"/>
      <c r="G99" s="164"/>
      <c r="H99" s="104"/>
      <c r="I99" s="95"/>
      <c r="J99" s="24">
        <v>23033</v>
      </c>
      <c r="K99" s="20" t="s">
        <v>217</v>
      </c>
      <c r="L99" s="21">
        <v>0.079</v>
      </c>
      <c r="M99" s="21">
        <v>0.198</v>
      </c>
      <c r="N99" s="49">
        <v>703.72</v>
      </c>
      <c r="O99" s="50">
        <v>621.5606787878788</v>
      </c>
      <c r="P99" s="51"/>
      <c r="Q99" s="52">
        <f t="shared" si="4"/>
        <v>733.441600969697</v>
      </c>
    </row>
    <row r="100" spans="1:17" ht="12.75">
      <c r="A100" s="45"/>
      <c r="B100" s="46"/>
      <c r="C100" s="46"/>
      <c r="D100" s="46"/>
      <c r="E100" s="46"/>
      <c r="F100" s="104"/>
      <c r="G100" s="164"/>
      <c r="H100" s="104"/>
      <c r="I100" s="95"/>
      <c r="J100" s="24"/>
      <c r="K100" s="20"/>
      <c r="L100" s="21"/>
      <c r="M100" s="21"/>
      <c r="N100" s="49"/>
      <c r="O100" s="47"/>
      <c r="P100" s="51"/>
      <c r="Q100" s="52"/>
    </row>
    <row r="101" spans="1:17" ht="12.75">
      <c r="A101" s="24" t="s">
        <v>210</v>
      </c>
      <c r="B101" s="20" t="s">
        <v>189</v>
      </c>
      <c r="C101" s="21">
        <v>2</v>
      </c>
      <c r="D101" s="21">
        <v>5</v>
      </c>
      <c r="E101" s="49">
        <v>50033.16</v>
      </c>
      <c r="F101" s="105">
        <v>44263.98952066116</v>
      </c>
      <c r="G101" s="54"/>
      <c r="H101" s="99">
        <f aca="true" t="shared" si="6" ref="H101:H109">F101*1.18</f>
        <v>52231.50763438017</v>
      </c>
      <c r="I101" s="95"/>
      <c r="J101" s="24">
        <v>24010</v>
      </c>
      <c r="K101" s="20" t="s">
        <v>261</v>
      </c>
      <c r="L101" s="21">
        <v>1.016</v>
      </c>
      <c r="M101" s="21">
        <v>2.54</v>
      </c>
      <c r="N101" s="49">
        <v>11589.78</v>
      </c>
      <c r="O101" s="50">
        <v>8210.526483116884</v>
      </c>
      <c r="P101" s="51"/>
      <c r="Q101" s="52">
        <f aca="true" t="shared" si="7" ref="Q101:Q125">O101*1.18</f>
        <v>9688.421250077923</v>
      </c>
    </row>
    <row r="102" spans="1:17" ht="12.75">
      <c r="A102" s="24" t="s">
        <v>211</v>
      </c>
      <c r="B102" s="20" t="s">
        <v>190</v>
      </c>
      <c r="C102" s="21">
        <v>4.84</v>
      </c>
      <c r="D102" s="21">
        <v>12.1</v>
      </c>
      <c r="E102" s="49">
        <v>98237.72</v>
      </c>
      <c r="F102" s="105">
        <v>89618.83586776859</v>
      </c>
      <c r="G102" s="54"/>
      <c r="H102" s="99">
        <f t="shared" si="6"/>
        <v>105750.22632396693</v>
      </c>
      <c r="I102" s="95"/>
      <c r="J102" s="24">
        <v>24011</v>
      </c>
      <c r="K102" s="20" t="s">
        <v>262</v>
      </c>
      <c r="L102" s="21" t="s">
        <v>260</v>
      </c>
      <c r="M102" s="21">
        <v>2.5</v>
      </c>
      <c r="N102" s="49">
        <v>10826.28</v>
      </c>
      <c r="O102" s="50">
        <v>7770.362805194804</v>
      </c>
      <c r="P102" s="51"/>
      <c r="Q102" s="52">
        <f t="shared" si="7"/>
        <v>9169.028110129868</v>
      </c>
    </row>
    <row r="103" spans="1:17" ht="12.75">
      <c r="A103" s="24" t="s">
        <v>212</v>
      </c>
      <c r="B103" s="20" t="s">
        <v>54</v>
      </c>
      <c r="C103" s="21">
        <v>2.2</v>
      </c>
      <c r="D103" s="21">
        <v>5.5</v>
      </c>
      <c r="E103" s="49">
        <v>51241.56</v>
      </c>
      <c r="F103" s="105">
        <v>45783.04373553719</v>
      </c>
      <c r="G103" s="54"/>
      <c r="H103" s="99">
        <f t="shared" si="6"/>
        <v>54023.99160793388</v>
      </c>
      <c r="I103" s="95"/>
      <c r="J103" s="24">
        <v>24013</v>
      </c>
      <c r="K103" s="20" t="s">
        <v>263</v>
      </c>
      <c r="L103" s="21">
        <v>0.201</v>
      </c>
      <c r="M103" s="21">
        <v>0.5025</v>
      </c>
      <c r="N103" s="49">
        <v>2110.16</v>
      </c>
      <c r="O103" s="50">
        <v>1526.5702233766233</v>
      </c>
      <c r="P103" s="51"/>
      <c r="Q103" s="52">
        <f t="shared" si="7"/>
        <v>1801.3528635844154</v>
      </c>
    </row>
    <row r="104" spans="1:17" ht="12.75">
      <c r="A104" s="24">
        <v>30007</v>
      </c>
      <c r="B104" s="20" t="s">
        <v>209</v>
      </c>
      <c r="C104" s="21">
        <v>1.9</v>
      </c>
      <c r="D104" s="21">
        <v>3</v>
      </c>
      <c r="E104" s="49">
        <v>26581.96</v>
      </c>
      <c r="F104" s="105">
        <v>26001.016958677686</v>
      </c>
      <c r="G104" s="54"/>
      <c r="H104" s="99">
        <f t="shared" si="6"/>
        <v>30681.200011239667</v>
      </c>
      <c r="I104" s="95"/>
      <c r="J104" s="24">
        <v>24014</v>
      </c>
      <c r="K104" s="20" t="s">
        <v>264</v>
      </c>
      <c r="L104" s="21">
        <v>0.226</v>
      </c>
      <c r="M104" s="21">
        <v>0.565</v>
      </c>
      <c r="N104" s="49">
        <v>2501.27</v>
      </c>
      <c r="O104" s="50">
        <v>1785.27947012987</v>
      </c>
      <c r="P104" s="51"/>
      <c r="Q104" s="52">
        <f t="shared" si="7"/>
        <v>2106.6297747532467</v>
      </c>
    </row>
    <row r="105" spans="1:17" ht="12.75">
      <c r="A105" s="219" t="s">
        <v>92</v>
      </c>
      <c r="B105" s="220"/>
      <c r="C105" s="220"/>
      <c r="D105" s="220"/>
      <c r="E105" s="220"/>
      <c r="F105" s="106"/>
      <c r="G105" s="165"/>
      <c r="H105" s="18"/>
      <c r="I105" s="95"/>
      <c r="J105" s="24">
        <v>24015</v>
      </c>
      <c r="K105" s="20" t="s">
        <v>265</v>
      </c>
      <c r="L105" s="21">
        <v>0.252</v>
      </c>
      <c r="M105" s="21">
        <v>0.63</v>
      </c>
      <c r="N105" s="49">
        <v>2757.4</v>
      </c>
      <c r="O105" s="50">
        <v>1973.7432519480521</v>
      </c>
      <c r="P105" s="51"/>
      <c r="Q105" s="52">
        <f t="shared" si="7"/>
        <v>2329.0170372987013</v>
      </c>
    </row>
    <row r="106" spans="1:17" ht="12.75">
      <c r="A106" s="24" t="s">
        <v>214</v>
      </c>
      <c r="B106" s="20" t="s">
        <v>94</v>
      </c>
      <c r="C106" s="21">
        <v>0.615</v>
      </c>
      <c r="D106" s="21">
        <v>1.5375</v>
      </c>
      <c r="E106" s="22">
        <v>10564.42</v>
      </c>
      <c r="F106" s="105">
        <v>8736.718644067796</v>
      </c>
      <c r="G106" s="54"/>
      <c r="H106" s="99">
        <f t="shared" si="6"/>
        <v>10309.328</v>
      </c>
      <c r="I106" s="95"/>
      <c r="J106" s="24">
        <v>24016</v>
      </c>
      <c r="K106" s="20" t="s">
        <v>266</v>
      </c>
      <c r="L106" s="21">
        <v>0.254</v>
      </c>
      <c r="M106" s="21">
        <v>0.635</v>
      </c>
      <c r="N106" s="49">
        <v>2342.2</v>
      </c>
      <c r="O106" s="50">
        <v>1755.5394909090908</v>
      </c>
      <c r="P106" s="51"/>
      <c r="Q106" s="52">
        <f t="shared" si="7"/>
        <v>2071.536599272727</v>
      </c>
    </row>
    <row r="107" spans="1:17" ht="12.75">
      <c r="A107" s="24" t="s">
        <v>215</v>
      </c>
      <c r="B107" s="20" t="s">
        <v>93</v>
      </c>
      <c r="C107" s="21">
        <v>1.07</v>
      </c>
      <c r="D107" s="21">
        <v>2.675</v>
      </c>
      <c r="E107" s="22">
        <v>16825.08</v>
      </c>
      <c r="F107" s="105">
        <v>14146.033898305088</v>
      </c>
      <c r="G107" s="54"/>
      <c r="H107" s="99">
        <f t="shared" si="6"/>
        <v>16692.320000000003</v>
      </c>
      <c r="I107" s="95"/>
      <c r="J107" s="24">
        <v>24017</v>
      </c>
      <c r="K107" s="20" t="s">
        <v>267</v>
      </c>
      <c r="L107" s="21">
        <v>0.264</v>
      </c>
      <c r="M107" s="21">
        <v>0.66</v>
      </c>
      <c r="N107" s="49">
        <v>3049.48</v>
      </c>
      <c r="O107" s="50">
        <v>2153.7562181818184</v>
      </c>
      <c r="P107" s="51"/>
      <c r="Q107" s="52">
        <f t="shared" si="7"/>
        <v>2541.4323374545456</v>
      </c>
    </row>
    <row r="108" spans="1:17" ht="12.75">
      <c r="A108" s="24">
        <v>20031</v>
      </c>
      <c r="B108" s="20" t="s">
        <v>246</v>
      </c>
      <c r="C108" s="21">
        <v>0.89</v>
      </c>
      <c r="D108" s="21">
        <v>2.225</v>
      </c>
      <c r="E108" s="22">
        <v>18227.73</v>
      </c>
      <c r="F108" s="105">
        <v>14636.18305084746</v>
      </c>
      <c r="G108" s="54"/>
      <c r="H108" s="99">
        <f t="shared" si="6"/>
        <v>17270.696</v>
      </c>
      <c r="I108" s="95"/>
      <c r="J108" s="24">
        <v>24018</v>
      </c>
      <c r="K108" s="20" t="s">
        <v>268</v>
      </c>
      <c r="L108" s="21">
        <v>1.08</v>
      </c>
      <c r="M108" s="21">
        <v>2.7</v>
      </c>
      <c r="N108" s="49">
        <v>11660.97</v>
      </c>
      <c r="O108" s="50">
        <v>8375.184155844154</v>
      </c>
      <c r="P108" s="51"/>
      <c r="Q108" s="52">
        <f t="shared" si="7"/>
        <v>9882.717303896101</v>
      </c>
    </row>
    <row r="109" spans="1:17" ht="12.75">
      <c r="A109" s="24">
        <v>20121</v>
      </c>
      <c r="B109" s="20" t="s">
        <v>247</v>
      </c>
      <c r="C109" s="21">
        <v>0.76</v>
      </c>
      <c r="D109" s="21">
        <v>1.9</v>
      </c>
      <c r="E109" s="22">
        <v>11635.38</v>
      </c>
      <c r="F109" s="105">
        <v>9833.993220338984</v>
      </c>
      <c r="G109" s="54"/>
      <c r="H109" s="99">
        <f t="shared" si="6"/>
        <v>11604.112</v>
      </c>
      <c r="I109" s="95"/>
      <c r="J109" s="24">
        <v>24021</v>
      </c>
      <c r="K109" s="20" t="s">
        <v>269</v>
      </c>
      <c r="L109" s="21">
        <v>0.49</v>
      </c>
      <c r="M109" s="21">
        <v>1.225</v>
      </c>
      <c r="N109" s="49">
        <v>5727.39</v>
      </c>
      <c r="O109" s="50">
        <v>4033.549558441558</v>
      </c>
      <c r="P109" s="51"/>
      <c r="Q109" s="52">
        <f t="shared" si="7"/>
        <v>4759.588478961038</v>
      </c>
    </row>
    <row r="110" spans="1:17" ht="12.75">
      <c r="A110" s="24"/>
      <c r="B110" s="20"/>
      <c r="C110" s="21"/>
      <c r="D110" s="21"/>
      <c r="E110" s="22"/>
      <c r="F110" s="23"/>
      <c r="G110" s="22"/>
      <c r="H110" s="23"/>
      <c r="I110" s="95"/>
      <c r="J110" s="24">
        <v>24104</v>
      </c>
      <c r="K110" s="20" t="s">
        <v>270</v>
      </c>
      <c r="L110" s="21">
        <v>0.812</v>
      </c>
      <c r="M110" s="21">
        <v>2.03</v>
      </c>
      <c r="N110" s="49">
        <v>9458.99</v>
      </c>
      <c r="O110" s="50">
        <v>6666.985070129869</v>
      </c>
      <c r="P110" s="51"/>
      <c r="Q110" s="52">
        <f t="shared" si="7"/>
        <v>7867.042382753245</v>
      </c>
    </row>
    <row r="111" spans="1:17" ht="12.75">
      <c r="A111" s="100"/>
      <c r="B111" s="101"/>
      <c r="C111" s="46"/>
      <c r="D111" s="53"/>
      <c r="E111" s="102"/>
      <c r="F111" s="103"/>
      <c r="G111" s="163"/>
      <c r="H111" s="103"/>
      <c r="I111" s="95"/>
      <c r="J111" s="24">
        <v>24023</v>
      </c>
      <c r="K111" s="20" t="s">
        <v>271</v>
      </c>
      <c r="L111" s="21">
        <v>0.302</v>
      </c>
      <c r="M111" s="21">
        <v>0.755</v>
      </c>
      <c r="N111" s="49">
        <v>3475.7</v>
      </c>
      <c r="O111" s="50">
        <v>2456.9603948051945</v>
      </c>
      <c r="P111" s="51"/>
      <c r="Q111" s="52">
        <f t="shared" si="7"/>
        <v>2899.2132658701294</v>
      </c>
    </row>
    <row r="112" spans="1:17" ht="12.75">
      <c r="A112" s="204" t="s">
        <v>55</v>
      </c>
      <c r="B112" s="205"/>
      <c r="C112" s="205"/>
      <c r="D112" s="205"/>
      <c r="E112" s="205"/>
      <c r="F112" s="104"/>
      <c r="G112" s="164"/>
      <c r="H112" s="104"/>
      <c r="I112" s="95"/>
      <c r="J112" s="24">
        <v>24024</v>
      </c>
      <c r="K112" s="20" t="s">
        <v>272</v>
      </c>
      <c r="L112" s="21">
        <v>0.45</v>
      </c>
      <c r="M112" s="21">
        <v>1.125</v>
      </c>
      <c r="N112" s="49">
        <v>5247.81</v>
      </c>
      <c r="O112" s="50">
        <v>3697.8391168831167</v>
      </c>
      <c r="P112" s="51"/>
      <c r="Q112" s="52">
        <f t="shared" si="7"/>
        <v>4363.450157922078</v>
      </c>
    </row>
    <row r="113" spans="1:17" ht="12.75">
      <c r="A113" s="24">
        <v>16052</v>
      </c>
      <c r="B113" s="20" t="s">
        <v>56</v>
      </c>
      <c r="C113" s="21">
        <v>0.1</v>
      </c>
      <c r="D113" s="21">
        <v>0.25</v>
      </c>
      <c r="E113" s="49">
        <v>1860.66</v>
      </c>
      <c r="F113" s="99">
        <v>1429.568653658537</v>
      </c>
      <c r="G113" s="162"/>
      <c r="H113" s="99">
        <f aca="true" t="shared" si="8" ref="H113:H139">F113*1.18</f>
        <v>1686.8910113170734</v>
      </c>
      <c r="I113" s="95"/>
      <c r="J113" s="24">
        <v>24025</v>
      </c>
      <c r="K113" s="20" t="s">
        <v>273</v>
      </c>
      <c r="L113" s="21">
        <v>0.34</v>
      </c>
      <c r="M113" s="21">
        <v>0.85</v>
      </c>
      <c r="N113" s="49">
        <v>3971.28</v>
      </c>
      <c r="O113" s="50">
        <v>2797.276675324675</v>
      </c>
      <c r="P113" s="51"/>
      <c r="Q113" s="52">
        <f t="shared" si="7"/>
        <v>3300.7864768831164</v>
      </c>
    </row>
    <row r="114" spans="1:17" ht="12.75">
      <c r="A114" s="24">
        <v>16053</v>
      </c>
      <c r="B114" s="20" t="s">
        <v>57</v>
      </c>
      <c r="C114" s="21">
        <v>0.152</v>
      </c>
      <c r="D114" s="21">
        <v>0.38</v>
      </c>
      <c r="E114" s="49">
        <v>2229.66</v>
      </c>
      <c r="F114" s="99">
        <v>1781.9934536585367</v>
      </c>
      <c r="G114" s="162"/>
      <c r="H114" s="99">
        <f t="shared" si="8"/>
        <v>2102.7522753170733</v>
      </c>
      <c r="I114" s="95"/>
      <c r="J114" s="24">
        <v>24026</v>
      </c>
      <c r="K114" s="20" t="s">
        <v>274</v>
      </c>
      <c r="L114" s="21">
        <v>0.245</v>
      </c>
      <c r="M114" s="21">
        <v>0.6125</v>
      </c>
      <c r="N114" s="49">
        <v>2550.86</v>
      </c>
      <c r="O114" s="50">
        <v>1849.3877402597402</v>
      </c>
      <c r="P114" s="51"/>
      <c r="Q114" s="52">
        <f t="shared" si="7"/>
        <v>2182.2775335064935</v>
      </c>
    </row>
    <row r="115" spans="1:17" ht="12.75">
      <c r="A115" s="24">
        <v>16054</v>
      </c>
      <c r="B115" s="20" t="s">
        <v>58</v>
      </c>
      <c r="C115" s="21">
        <v>0.172</v>
      </c>
      <c r="D115" s="21">
        <v>0.43</v>
      </c>
      <c r="E115" s="49">
        <v>2723.94</v>
      </c>
      <c r="F115" s="99">
        <v>2147.6906829268296</v>
      </c>
      <c r="G115" s="162"/>
      <c r="H115" s="99">
        <f t="shared" si="8"/>
        <v>2534.275005853659</v>
      </c>
      <c r="I115" s="95"/>
      <c r="J115" s="24">
        <v>24097</v>
      </c>
      <c r="K115" s="20" t="s">
        <v>275</v>
      </c>
      <c r="L115" s="21">
        <v>0.68</v>
      </c>
      <c r="M115" s="21">
        <v>1.7</v>
      </c>
      <c r="N115" s="49">
        <v>8350.97</v>
      </c>
      <c r="O115" s="50">
        <v>5813.079220779221</v>
      </c>
      <c r="P115" s="51"/>
      <c r="Q115" s="52">
        <f t="shared" si="7"/>
        <v>6859.43348051948</v>
      </c>
    </row>
    <row r="116" spans="1:17" ht="12.75">
      <c r="A116" s="24">
        <v>16014</v>
      </c>
      <c r="B116" s="20" t="s">
        <v>59</v>
      </c>
      <c r="C116" s="21">
        <v>0.6</v>
      </c>
      <c r="D116" s="21">
        <v>1.5</v>
      </c>
      <c r="E116" s="49">
        <v>10858.52</v>
      </c>
      <c r="F116" s="99">
        <v>8377.90745365854</v>
      </c>
      <c r="G116" s="162"/>
      <c r="H116" s="99">
        <f t="shared" si="8"/>
        <v>9885.930795317076</v>
      </c>
      <c r="I116" s="95"/>
      <c r="J116" s="24">
        <v>24030</v>
      </c>
      <c r="K116" s="20" t="s">
        <v>276</v>
      </c>
      <c r="L116" s="21">
        <v>0.368</v>
      </c>
      <c r="M116" s="21">
        <v>0.92</v>
      </c>
      <c r="N116" s="49">
        <v>3853.91</v>
      </c>
      <c r="O116" s="50">
        <v>2789.848903896104</v>
      </c>
      <c r="P116" s="51"/>
      <c r="Q116" s="52">
        <f t="shared" si="7"/>
        <v>3292.0217065974025</v>
      </c>
    </row>
    <row r="117" spans="1:17" ht="12.75">
      <c r="A117" s="24">
        <v>16196</v>
      </c>
      <c r="B117" s="20" t="s">
        <v>68</v>
      </c>
      <c r="C117" s="21">
        <v>0.22</v>
      </c>
      <c r="D117" s="21">
        <v>0.55</v>
      </c>
      <c r="E117" s="49">
        <v>4628.66</v>
      </c>
      <c r="F117" s="99">
        <v>3494.6332390243906</v>
      </c>
      <c r="G117" s="162"/>
      <c r="H117" s="99">
        <f t="shared" si="8"/>
        <v>4123.667222048781</v>
      </c>
      <c r="I117" s="95"/>
      <c r="J117" s="24">
        <v>24031</v>
      </c>
      <c r="K117" s="20" t="s">
        <v>277</v>
      </c>
      <c r="L117" s="21">
        <v>0.34</v>
      </c>
      <c r="M117" s="21">
        <v>0.85</v>
      </c>
      <c r="N117" s="49">
        <v>3472.58</v>
      </c>
      <c r="O117" s="50">
        <v>2530.439792207792</v>
      </c>
      <c r="P117" s="51"/>
      <c r="Q117" s="52">
        <f t="shared" si="7"/>
        <v>2985.9189548051945</v>
      </c>
    </row>
    <row r="118" spans="1:17" ht="12.75">
      <c r="A118" s="24">
        <v>16186</v>
      </c>
      <c r="B118" s="20" t="s">
        <v>61</v>
      </c>
      <c r="C118" s="21">
        <v>0.21</v>
      </c>
      <c r="D118" s="21">
        <v>0.525</v>
      </c>
      <c r="E118" s="49">
        <v>3833.4</v>
      </c>
      <c r="F118" s="99">
        <v>2953.7686829268296</v>
      </c>
      <c r="G118" s="162"/>
      <c r="H118" s="99">
        <f t="shared" si="8"/>
        <v>3485.447045853659</v>
      </c>
      <c r="I118" s="95"/>
      <c r="J118" s="24">
        <v>24033</v>
      </c>
      <c r="K118" s="20" t="s">
        <v>278</v>
      </c>
      <c r="L118" s="21">
        <v>0.31</v>
      </c>
      <c r="M118" s="21">
        <v>0.775</v>
      </c>
      <c r="N118" s="49">
        <v>3281.72</v>
      </c>
      <c r="O118" s="50">
        <v>2368.9892987012986</v>
      </c>
      <c r="P118" s="51"/>
      <c r="Q118" s="52">
        <f t="shared" si="7"/>
        <v>2795.4073724675322</v>
      </c>
    </row>
    <row r="119" spans="1:17" ht="12.75">
      <c r="A119" s="24">
        <v>16193</v>
      </c>
      <c r="B119" s="20" t="s">
        <v>67</v>
      </c>
      <c r="C119" s="21">
        <v>0.2</v>
      </c>
      <c r="D119" s="21">
        <v>0.5</v>
      </c>
      <c r="E119" s="49">
        <v>3761.42</v>
      </c>
      <c r="F119" s="99">
        <v>2885.3294536585367</v>
      </c>
      <c r="G119" s="162"/>
      <c r="H119" s="99">
        <f t="shared" si="8"/>
        <v>3404.688755317073</v>
      </c>
      <c r="I119" s="95"/>
      <c r="J119" s="24">
        <v>24034</v>
      </c>
      <c r="K119" s="20" t="s">
        <v>279</v>
      </c>
      <c r="L119" s="21">
        <v>0.914</v>
      </c>
      <c r="M119" s="21">
        <v>2.28</v>
      </c>
      <c r="N119" s="49">
        <v>10841.78</v>
      </c>
      <c r="O119" s="50">
        <v>7608.582711688312</v>
      </c>
      <c r="P119" s="51"/>
      <c r="Q119" s="52">
        <f t="shared" si="7"/>
        <v>8978.127599792208</v>
      </c>
    </row>
    <row r="120" spans="1:17" ht="12.75">
      <c r="A120" s="24">
        <v>16188</v>
      </c>
      <c r="B120" s="20" t="s">
        <v>63</v>
      </c>
      <c r="C120" s="21">
        <v>0.18</v>
      </c>
      <c r="D120" s="21">
        <v>0.45</v>
      </c>
      <c r="E120" s="49">
        <v>3111.5</v>
      </c>
      <c r="F120" s="99">
        <v>2417.9727317073175</v>
      </c>
      <c r="G120" s="162"/>
      <c r="H120" s="99">
        <f t="shared" si="8"/>
        <v>2853.2078234146347</v>
      </c>
      <c r="I120" s="95"/>
      <c r="J120" s="24">
        <v>24057</v>
      </c>
      <c r="K120" s="20" t="s">
        <v>280</v>
      </c>
      <c r="L120" s="21">
        <v>0.76</v>
      </c>
      <c r="M120" s="21">
        <v>1.9</v>
      </c>
      <c r="N120" s="49">
        <v>8768.69</v>
      </c>
      <c r="O120" s="50">
        <v>6194.794545454545</v>
      </c>
      <c r="P120" s="51"/>
      <c r="Q120" s="52">
        <f t="shared" si="7"/>
        <v>7309.857563636363</v>
      </c>
    </row>
    <row r="121" spans="1:17" ht="12.75">
      <c r="A121" s="24">
        <v>16197</v>
      </c>
      <c r="B121" s="20" t="s">
        <v>69</v>
      </c>
      <c r="C121" s="21">
        <v>0.17</v>
      </c>
      <c r="D121" s="21">
        <v>0.425</v>
      </c>
      <c r="E121" s="49">
        <v>2506.35</v>
      </c>
      <c r="F121" s="99">
        <v>2001.2824634146345</v>
      </c>
      <c r="G121" s="162"/>
      <c r="H121" s="99">
        <f t="shared" si="8"/>
        <v>2361.5133068292685</v>
      </c>
      <c r="I121" s="95"/>
      <c r="J121" s="24">
        <v>24038</v>
      </c>
      <c r="K121" s="20" t="s">
        <v>281</v>
      </c>
      <c r="L121" s="21">
        <v>0.426</v>
      </c>
      <c r="M121" s="21">
        <v>1.065</v>
      </c>
      <c r="N121" s="49">
        <v>4195.81</v>
      </c>
      <c r="O121" s="50">
        <v>3087.4884051948056</v>
      </c>
      <c r="P121" s="51"/>
      <c r="Q121" s="52">
        <f t="shared" si="7"/>
        <v>3643.2363181298706</v>
      </c>
    </row>
    <row r="122" spans="1:17" ht="12.75">
      <c r="A122" s="24">
        <v>16185</v>
      </c>
      <c r="B122" s="20" t="s">
        <v>60</v>
      </c>
      <c r="C122" s="21">
        <v>0.16</v>
      </c>
      <c r="D122" s="21">
        <v>0.4</v>
      </c>
      <c r="E122" s="49">
        <v>2154.86</v>
      </c>
      <c r="F122" s="99">
        <v>1750.2754829268295</v>
      </c>
      <c r="G122" s="162"/>
      <c r="H122" s="99">
        <f t="shared" si="8"/>
        <v>2065.3250698536585</v>
      </c>
      <c r="I122" s="95"/>
      <c r="J122" s="24">
        <v>24044</v>
      </c>
      <c r="K122" s="20" t="s">
        <v>282</v>
      </c>
      <c r="L122" s="21">
        <v>0.378</v>
      </c>
      <c r="M122" s="21">
        <v>0.945</v>
      </c>
      <c r="N122" s="49">
        <v>3675.9</v>
      </c>
      <c r="O122" s="50">
        <v>2714.3779948051947</v>
      </c>
      <c r="P122" s="51"/>
      <c r="Q122" s="52">
        <f t="shared" si="7"/>
        <v>3202.9660338701296</v>
      </c>
    </row>
    <row r="123" spans="1:17" ht="12.75">
      <c r="A123" s="24">
        <v>16187</v>
      </c>
      <c r="B123" s="20" t="s">
        <v>62</v>
      </c>
      <c r="C123" s="21">
        <v>0.15</v>
      </c>
      <c r="D123" s="21">
        <v>0.375</v>
      </c>
      <c r="E123" s="49">
        <v>2128.94</v>
      </c>
      <c r="F123" s="99">
        <v>1711.921297560976</v>
      </c>
      <c r="G123" s="162"/>
      <c r="H123" s="99">
        <f t="shared" si="8"/>
        <v>2020.0671311219514</v>
      </c>
      <c r="I123" s="95"/>
      <c r="J123" s="24">
        <v>24045</v>
      </c>
      <c r="K123" s="20" t="s">
        <v>283</v>
      </c>
      <c r="L123" s="21">
        <v>0.394</v>
      </c>
      <c r="M123" s="21">
        <v>0.985</v>
      </c>
      <c r="N123" s="49">
        <v>4152.85</v>
      </c>
      <c r="O123" s="50">
        <v>3001.2188155844156</v>
      </c>
      <c r="P123" s="51"/>
      <c r="Q123" s="52">
        <f t="shared" si="7"/>
        <v>3541.43820238961</v>
      </c>
    </row>
    <row r="124" spans="1:17" ht="12.75">
      <c r="A124" s="24">
        <v>16198</v>
      </c>
      <c r="B124" s="20" t="s">
        <v>70</v>
      </c>
      <c r="C124" s="21">
        <v>0.14</v>
      </c>
      <c r="D124" s="21">
        <v>0.35</v>
      </c>
      <c r="E124" s="49">
        <v>1948.81</v>
      </c>
      <c r="F124" s="99">
        <v>1572.8416536585369</v>
      </c>
      <c r="G124" s="162"/>
      <c r="H124" s="99">
        <f t="shared" si="8"/>
        <v>1855.9531513170734</v>
      </c>
      <c r="I124" s="95"/>
      <c r="J124" s="24">
        <v>24047</v>
      </c>
      <c r="K124" s="20" t="s">
        <v>284</v>
      </c>
      <c r="L124" s="21">
        <v>0.286</v>
      </c>
      <c r="M124" s="21">
        <v>0.715</v>
      </c>
      <c r="N124" s="49">
        <v>2697.23</v>
      </c>
      <c r="O124" s="50">
        <v>2008.7867948051949</v>
      </c>
      <c r="P124" s="51"/>
      <c r="Q124" s="52">
        <f t="shared" si="7"/>
        <v>2370.3684178701296</v>
      </c>
    </row>
    <row r="125" spans="1:17" ht="12.75">
      <c r="A125" s="24">
        <v>16189</v>
      </c>
      <c r="B125" s="20" t="s">
        <v>64</v>
      </c>
      <c r="C125" s="21">
        <v>0.126</v>
      </c>
      <c r="D125" s="21">
        <v>0.315</v>
      </c>
      <c r="E125" s="49">
        <v>1629.17</v>
      </c>
      <c r="F125" s="99">
        <v>1334.0685609756101</v>
      </c>
      <c r="G125" s="162"/>
      <c r="H125" s="99">
        <f t="shared" si="8"/>
        <v>1574.20090195122</v>
      </c>
      <c r="I125" s="95"/>
      <c r="J125" s="24">
        <v>24048</v>
      </c>
      <c r="K125" s="20" t="s">
        <v>285</v>
      </c>
      <c r="L125" s="21">
        <v>0.45</v>
      </c>
      <c r="M125" s="21">
        <v>1.125</v>
      </c>
      <c r="N125" s="49">
        <v>5422.15</v>
      </c>
      <c r="O125" s="50">
        <v>3791.1223376623375</v>
      </c>
      <c r="P125" s="51"/>
      <c r="Q125" s="52">
        <f t="shared" si="7"/>
        <v>4473.524358441558</v>
      </c>
    </row>
    <row r="126" spans="1:17" ht="12.75">
      <c r="A126" s="24">
        <v>16190</v>
      </c>
      <c r="B126" s="20" t="s">
        <v>65</v>
      </c>
      <c r="C126" s="21">
        <v>0.116</v>
      </c>
      <c r="D126" s="21">
        <v>0.29</v>
      </c>
      <c r="E126" s="49">
        <v>1515.29</v>
      </c>
      <c r="F126" s="99">
        <v>1238.2614780487809</v>
      </c>
      <c r="G126" s="162"/>
      <c r="H126" s="99">
        <f t="shared" si="8"/>
        <v>1461.1485440975614</v>
      </c>
      <c r="I126" s="95"/>
      <c r="J126" s="204" t="s">
        <v>112</v>
      </c>
      <c r="K126" s="205"/>
      <c r="L126" s="205"/>
      <c r="M126" s="205"/>
      <c r="N126" s="205"/>
      <c r="O126" s="47"/>
      <c r="P126" s="46"/>
      <c r="Q126" s="61"/>
    </row>
    <row r="127" spans="1:17" ht="12.75">
      <c r="A127" s="24">
        <v>16191</v>
      </c>
      <c r="B127" s="20" t="s">
        <v>66</v>
      </c>
      <c r="C127" s="21">
        <v>0.105</v>
      </c>
      <c r="D127" s="21">
        <v>0.262</v>
      </c>
      <c r="E127" s="49">
        <v>1285.12</v>
      </c>
      <c r="F127" s="99">
        <v>1064.3547707317075</v>
      </c>
      <c r="G127" s="162"/>
      <c r="H127" s="99">
        <f t="shared" si="8"/>
        <v>1255.9386294634148</v>
      </c>
      <c r="I127" s="95"/>
      <c r="J127" s="24">
        <v>27044</v>
      </c>
      <c r="K127" s="20" t="s">
        <v>113</v>
      </c>
      <c r="L127" s="21">
        <v>1.2</v>
      </c>
      <c r="M127" s="21">
        <v>3</v>
      </c>
      <c r="N127" s="22">
        <v>6745.35</v>
      </c>
      <c r="O127" s="50">
        <v>7105.993258064516</v>
      </c>
      <c r="P127" s="51"/>
      <c r="Q127" s="52">
        <f>O127*1.18</f>
        <v>8385.07204451613</v>
      </c>
    </row>
    <row r="128" spans="1:17" ht="12.75">
      <c r="A128" s="204" t="s">
        <v>81</v>
      </c>
      <c r="B128" s="205"/>
      <c r="C128" s="205"/>
      <c r="D128" s="205"/>
      <c r="E128" s="205"/>
      <c r="F128" s="104"/>
      <c r="G128" s="164"/>
      <c r="H128" s="104"/>
      <c r="I128" s="95"/>
      <c r="J128" s="24">
        <v>27045</v>
      </c>
      <c r="K128" s="20" t="s">
        <v>114</v>
      </c>
      <c r="L128" s="21">
        <v>0.83</v>
      </c>
      <c r="M128" s="21">
        <v>2.03</v>
      </c>
      <c r="N128" s="22">
        <v>6534.27</v>
      </c>
      <c r="O128" s="50">
        <v>6280.964587096775</v>
      </c>
      <c r="P128" s="51"/>
      <c r="Q128" s="52">
        <f>O128*1.18</f>
        <v>7411.538212774194</v>
      </c>
    </row>
    <row r="129" spans="1:17" ht="12.75">
      <c r="A129" s="24">
        <v>29019</v>
      </c>
      <c r="B129" s="20" t="s">
        <v>82</v>
      </c>
      <c r="C129" s="21">
        <v>0.607</v>
      </c>
      <c r="D129" s="21">
        <v>1.52</v>
      </c>
      <c r="E129" s="49">
        <v>6635.43</v>
      </c>
      <c r="F129" s="50">
        <v>5765.520779220778</v>
      </c>
      <c r="G129" s="49"/>
      <c r="H129" s="99">
        <f t="shared" si="8"/>
        <v>6803.314519480518</v>
      </c>
      <c r="I129" s="95"/>
      <c r="J129" s="24">
        <v>27046</v>
      </c>
      <c r="K129" s="20" t="s">
        <v>115</v>
      </c>
      <c r="L129" s="21">
        <v>1.8</v>
      </c>
      <c r="M129" s="21">
        <v>4.5</v>
      </c>
      <c r="N129" s="22">
        <v>9882.16</v>
      </c>
      <c r="O129" s="50">
        <v>10486.580180645162</v>
      </c>
      <c r="P129" s="51"/>
      <c r="Q129" s="52">
        <f>O129*1.18</f>
        <v>12374.16461316129</v>
      </c>
    </row>
    <row r="130" spans="1:17" ht="12.75">
      <c r="A130" s="24">
        <v>29009</v>
      </c>
      <c r="B130" s="20" t="s">
        <v>85</v>
      </c>
      <c r="C130" s="21">
        <v>0.8</v>
      </c>
      <c r="D130" s="21">
        <v>2</v>
      </c>
      <c r="E130" s="49">
        <v>11971.71</v>
      </c>
      <c r="F130" s="50">
        <v>9693.83766233766</v>
      </c>
      <c r="G130" s="49"/>
      <c r="H130" s="99">
        <f t="shared" si="8"/>
        <v>11438.72844155844</v>
      </c>
      <c r="I130" s="95"/>
      <c r="J130" s="24">
        <v>27047</v>
      </c>
      <c r="K130" s="20" t="s">
        <v>116</v>
      </c>
      <c r="L130" s="21">
        <v>1.6</v>
      </c>
      <c r="M130" s="21">
        <v>4</v>
      </c>
      <c r="N130" s="22">
        <v>9348.52</v>
      </c>
      <c r="O130" s="50">
        <v>9733.94655483871</v>
      </c>
      <c r="P130" s="51"/>
      <c r="Q130" s="52">
        <f>O130*1.18</f>
        <v>11486.056934709677</v>
      </c>
    </row>
    <row r="131" spans="1:17" ht="12.75">
      <c r="A131" s="24">
        <v>29005</v>
      </c>
      <c r="B131" s="20" t="s">
        <v>86</v>
      </c>
      <c r="C131" s="21">
        <v>0.95</v>
      </c>
      <c r="D131" s="21">
        <v>2.4</v>
      </c>
      <c r="E131" s="49">
        <v>14995.2</v>
      </c>
      <c r="F131" s="50">
        <v>12017.142857142857</v>
      </c>
      <c r="G131" s="49"/>
      <c r="H131" s="99">
        <f t="shared" si="8"/>
        <v>14180.22857142857</v>
      </c>
      <c r="I131" s="95"/>
      <c r="J131" s="24">
        <v>27048</v>
      </c>
      <c r="K131" s="20" t="s">
        <v>117</v>
      </c>
      <c r="L131" s="21">
        <v>2.1</v>
      </c>
      <c r="M131" s="21">
        <v>5.25</v>
      </c>
      <c r="N131" s="22">
        <v>12181.98</v>
      </c>
      <c r="O131" s="50">
        <v>12711.514412903225</v>
      </c>
      <c r="P131" s="51"/>
      <c r="Q131" s="52">
        <f>O131*1.18</f>
        <v>14999.587007225804</v>
      </c>
    </row>
    <row r="132" spans="1:17" ht="12.75">
      <c r="A132" s="24">
        <v>29008</v>
      </c>
      <c r="B132" s="20" t="s">
        <v>87</v>
      </c>
      <c r="C132" s="21">
        <v>0.9</v>
      </c>
      <c r="D132" s="21">
        <v>2.3</v>
      </c>
      <c r="E132" s="49">
        <v>14412.44</v>
      </c>
      <c r="F132" s="50">
        <v>11518.727272727272</v>
      </c>
      <c r="G132" s="49"/>
      <c r="H132" s="99">
        <f t="shared" si="8"/>
        <v>13592.09818181818</v>
      </c>
      <c r="I132" s="90"/>
      <c r="J132" s="204" t="s">
        <v>161</v>
      </c>
      <c r="K132" s="205"/>
      <c r="L132" s="205"/>
      <c r="M132" s="205"/>
      <c r="N132" s="205"/>
      <c r="O132" s="47"/>
      <c r="P132" s="46"/>
      <c r="Q132" s="52"/>
    </row>
    <row r="133" spans="1:17" ht="12.75">
      <c r="A133" s="24">
        <v>29012</v>
      </c>
      <c r="B133" s="20" t="s">
        <v>88</v>
      </c>
      <c r="C133" s="21">
        <v>0.381</v>
      </c>
      <c r="D133" s="21">
        <v>0.9525</v>
      </c>
      <c r="E133" s="49">
        <v>5282.23</v>
      </c>
      <c r="F133" s="50">
        <v>4344.41948051948</v>
      </c>
      <c r="G133" s="49"/>
      <c r="H133" s="99">
        <f t="shared" si="8"/>
        <v>5126.414987012987</v>
      </c>
      <c r="I133" s="90"/>
      <c r="J133" s="24">
        <v>26996</v>
      </c>
      <c r="K133" s="20" t="s">
        <v>162</v>
      </c>
      <c r="L133" s="21">
        <v>0.93</v>
      </c>
      <c r="M133" s="21">
        <v>2.33</v>
      </c>
      <c r="N133" s="49">
        <v>9990.95</v>
      </c>
      <c r="O133" s="50">
        <v>8412.308597285068</v>
      </c>
      <c r="P133" s="51"/>
      <c r="Q133" s="52">
        <f aca="true" t="shared" si="9" ref="Q133:Q138">O133*1.18</f>
        <v>9926.52414479638</v>
      </c>
    </row>
    <row r="134" spans="1:17" ht="12.75">
      <c r="A134" s="24">
        <v>29020</v>
      </c>
      <c r="B134" s="20" t="s">
        <v>89</v>
      </c>
      <c r="C134" s="21">
        <v>0.566</v>
      </c>
      <c r="D134" s="21">
        <v>1.42</v>
      </c>
      <c r="E134" s="49">
        <v>7868.69</v>
      </c>
      <c r="F134" s="50">
        <v>6467.938961038961</v>
      </c>
      <c r="G134" s="49"/>
      <c r="H134" s="99">
        <f t="shared" si="8"/>
        <v>7632.167974025973</v>
      </c>
      <c r="I134" s="44"/>
      <c r="J134" s="24">
        <v>26994</v>
      </c>
      <c r="K134" s="20" t="s">
        <v>163</v>
      </c>
      <c r="L134" s="21">
        <v>1.6</v>
      </c>
      <c r="M134" s="21">
        <v>4</v>
      </c>
      <c r="N134" s="49">
        <v>17058.64</v>
      </c>
      <c r="O134" s="50">
        <v>14390.378280542984</v>
      </c>
      <c r="P134" s="51"/>
      <c r="Q134" s="52">
        <f t="shared" si="9"/>
        <v>16980.64637104072</v>
      </c>
    </row>
    <row r="135" spans="1:17" ht="12.75">
      <c r="A135" s="24">
        <v>29050</v>
      </c>
      <c r="B135" s="20" t="s">
        <v>90</v>
      </c>
      <c r="C135" s="21">
        <v>0.68</v>
      </c>
      <c r="D135" s="21">
        <v>1.7</v>
      </c>
      <c r="E135" s="49">
        <v>7882.57</v>
      </c>
      <c r="F135" s="50">
        <v>6750.551948051947</v>
      </c>
      <c r="G135" s="49"/>
      <c r="H135" s="99">
        <f t="shared" si="8"/>
        <v>7965.651298701297</v>
      </c>
      <c r="I135" s="90"/>
      <c r="J135" s="24">
        <v>26999</v>
      </c>
      <c r="K135" s="20" t="s">
        <v>164</v>
      </c>
      <c r="L135" s="21">
        <v>0.85</v>
      </c>
      <c r="M135" s="21">
        <v>2.13</v>
      </c>
      <c r="N135" s="49">
        <v>12187.05</v>
      </c>
      <c r="O135" s="50">
        <v>9624.303167420814</v>
      </c>
      <c r="P135" s="51"/>
      <c r="Q135" s="52">
        <f t="shared" si="9"/>
        <v>11356.67773755656</v>
      </c>
    </row>
    <row r="136" spans="1:17" ht="12.75">
      <c r="A136" s="24">
        <v>29049</v>
      </c>
      <c r="B136" s="20" t="s">
        <v>91</v>
      </c>
      <c r="C136" s="21">
        <v>0.59</v>
      </c>
      <c r="D136" s="21">
        <v>1.475</v>
      </c>
      <c r="E136" s="49">
        <v>6884.86</v>
      </c>
      <c r="F136" s="50">
        <v>5886.688311688311</v>
      </c>
      <c r="G136" s="49"/>
      <c r="H136" s="99">
        <f t="shared" si="8"/>
        <v>6946.292207792207</v>
      </c>
      <c r="I136" s="90"/>
      <c r="J136" s="24">
        <v>26998</v>
      </c>
      <c r="K136" s="20" t="s">
        <v>165</v>
      </c>
      <c r="L136" s="21">
        <v>1.1</v>
      </c>
      <c r="M136" s="21">
        <v>2.75</v>
      </c>
      <c r="N136" s="49">
        <v>14698.71</v>
      </c>
      <c r="O136" s="50">
        <v>11775.4</v>
      </c>
      <c r="P136" s="51"/>
      <c r="Q136" s="52">
        <f t="shared" si="9"/>
        <v>13894.971999999998</v>
      </c>
    </row>
    <row r="137" spans="1:17" ht="12.75">
      <c r="A137" s="24">
        <v>29001</v>
      </c>
      <c r="B137" s="20" t="s">
        <v>83</v>
      </c>
      <c r="C137" s="21">
        <v>0.253</v>
      </c>
      <c r="D137" s="21">
        <v>0.635</v>
      </c>
      <c r="E137" s="49">
        <v>3290.23</v>
      </c>
      <c r="F137" s="50">
        <v>2743.712987012987</v>
      </c>
      <c r="G137" s="49"/>
      <c r="H137" s="99">
        <f t="shared" si="8"/>
        <v>3237.5813246753246</v>
      </c>
      <c r="I137" s="74"/>
      <c r="J137" s="24">
        <v>26997</v>
      </c>
      <c r="K137" s="20" t="s">
        <v>166</v>
      </c>
      <c r="L137" s="21">
        <v>1.4</v>
      </c>
      <c r="M137" s="21">
        <v>3.5</v>
      </c>
      <c r="N137" s="49">
        <v>17792.6</v>
      </c>
      <c r="O137" s="50">
        <v>14407.330316742078</v>
      </c>
      <c r="P137" s="51"/>
      <c r="Q137" s="52">
        <f t="shared" si="9"/>
        <v>17000.649773755653</v>
      </c>
    </row>
    <row r="138" spans="1:17" ht="12.75">
      <c r="A138" s="24">
        <v>29063</v>
      </c>
      <c r="B138" s="20" t="s">
        <v>362</v>
      </c>
      <c r="C138" s="21"/>
      <c r="D138" s="21">
        <v>1.08</v>
      </c>
      <c r="E138" s="49">
        <v>4971.1</v>
      </c>
      <c r="F138" s="50">
        <v>3227.9870129870133</v>
      </c>
      <c r="G138" s="49"/>
      <c r="H138" s="99">
        <f t="shared" si="8"/>
        <v>3809.0246753246756</v>
      </c>
      <c r="I138" s="74"/>
      <c r="J138" s="24">
        <v>26985</v>
      </c>
      <c r="K138" s="20" t="s">
        <v>218</v>
      </c>
      <c r="L138" s="21">
        <v>0.47</v>
      </c>
      <c r="M138" s="21">
        <v>1.18</v>
      </c>
      <c r="N138" s="49">
        <v>5961.54</v>
      </c>
      <c r="O138" s="50">
        <v>4829.341176470588</v>
      </c>
      <c r="P138" s="51"/>
      <c r="Q138" s="52">
        <f t="shared" si="9"/>
        <v>5698.622588235294</v>
      </c>
    </row>
    <row r="139" spans="1:17" ht="13.5" thickBot="1">
      <c r="A139" s="77">
        <v>29003</v>
      </c>
      <c r="B139" s="107" t="s">
        <v>84</v>
      </c>
      <c r="C139" s="69">
        <v>0.483</v>
      </c>
      <c r="D139" s="69">
        <v>1.209</v>
      </c>
      <c r="E139" s="108">
        <v>5518.01</v>
      </c>
      <c r="F139" s="50">
        <v>4742.323376623377</v>
      </c>
      <c r="G139" s="108"/>
      <c r="H139" s="99">
        <f t="shared" si="8"/>
        <v>5595.941584415585</v>
      </c>
      <c r="I139" s="74"/>
      <c r="J139" s="210" t="s">
        <v>364</v>
      </c>
      <c r="K139" s="211"/>
      <c r="L139" s="211"/>
      <c r="M139" s="211"/>
      <c r="N139" s="211"/>
      <c r="O139" s="47"/>
      <c r="P139" s="46"/>
      <c r="Q139" s="52"/>
    </row>
    <row r="140" spans="1:17" ht="12.75">
      <c r="A140" s="39"/>
      <c r="B140" s="39"/>
      <c r="C140" s="80"/>
      <c r="D140" s="81"/>
      <c r="E140" s="82"/>
      <c r="F140" s="83"/>
      <c r="G140" s="83"/>
      <c r="H140" s="83"/>
      <c r="I140" s="109"/>
      <c r="J140" s="24">
        <v>12001</v>
      </c>
      <c r="K140" s="26" t="s">
        <v>365</v>
      </c>
      <c r="L140" s="21">
        <v>0.41</v>
      </c>
      <c r="M140" s="21">
        <v>1.025</v>
      </c>
      <c r="N140" s="49">
        <v>4673.34</v>
      </c>
      <c r="O140" s="50">
        <v>3524.6788659793815</v>
      </c>
      <c r="P140" s="51"/>
      <c r="Q140" s="52">
        <f aca="true" t="shared" si="10" ref="Q140:Q146">O140*1.18</f>
        <v>4159.12106185567</v>
      </c>
    </row>
    <row r="141" spans="1:17" ht="12.75">
      <c r="A141" s="39"/>
      <c r="B141" s="39"/>
      <c r="C141" s="80"/>
      <c r="D141" s="81"/>
      <c r="E141" s="82"/>
      <c r="F141" s="83"/>
      <c r="G141" s="83"/>
      <c r="H141" s="83"/>
      <c r="I141" s="109"/>
      <c r="J141" s="24">
        <v>12006</v>
      </c>
      <c r="K141" s="26" t="s">
        <v>415</v>
      </c>
      <c r="L141" s="21">
        <v>0.45</v>
      </c>
      <c r="M141" s="21">
        <v>1.13</v>
      </c>
      <c r="N141" s="49">
        <v>9406.15</v>
      </c>
      <c r="O141" s="50">
        <v>6403.810567010309</v>
      </c>
      <c r="P141" s="51"/>
      <c r="Q141" s="52">
        <f t="shared" si="10"/>
        <v>7556.496469072164</v>
      </c>
    </row>
    <row r="142" spans="1:17" ht="12.75">
      <c r="A142" s="39"/>
      <c r="B142" s="39"/>
      <c r="C142" s="80"/>
      <c r="D142" s="81"/>
      <c r="E142" s="82"/>
      <c r="F142" s="83"/>
      <c r="G142" s="83"/>
      <c r="H142" s="83"/>
      <c r="I142" s="109"/>
      <c r="J142" s="24">
        <v>12009</v>
      </c>
      <c r="K142" s="26" t="s">
        <v>416</v>
      </c>
      <c r="L142" s="21">
        <v>0.47</v>
      </c>
      <c r="M142" s="21">
        <v>1.18</v>
      </c>
      <c r="N142" s="49">
        <v>7386.53</v>
      </c>
      <c r="O142" s="50">
        <v>5243.413144329897</v>
      </c>
      <c r="P142" s="51"/>
      <c r="Q142" s="52">
        <f t="shared" si="10"/>
        <v>6187.227510309278</v>
      </c>
    </row>
    <row r="143" spans="1:17" ht="12.75">
      <c r="A143" s="39"/>
      <c r="B143" s="39"/>
      <c r="C143" s="80"/>
      <c r="D143" s="81"/>
      <c r="E143" s="82"/>
      <c r="F143" s="83"/>
      <c r="G143" s="83"/>
      <c r="H143" s="83"/>
      <c r="I143" s="109"/>
      <c r="J143" s="24">
        <v>12010</v>
      </c>
      <c r="K143" s="26" t="s">
        <v>417</v>
      </c>
      <c r="L143" s="21">
        <v>0.45</v>
      </c>
      <c r="M143" s="21">
        <v>1.13</v>
      </c>
      <c r="N143" s="49">
        <v>6844.88</v>
      </c>
      <c r="O143" s="50">
        <v>4885.531958762886</v>
      </c>
      <c r="P143" s="51"/>
      <c r="Q143" s="52">
        <f t="shared" si="10"/>
        <v>5764.927711340205</v>
      </c>
    </row>
    <row r="144" spans="1:17" ht="12.75">
      <c r="A144" s="39"/>
      <c r="B144" s="39"/>
      <c r="C144" s="80"/>
      <c r="D144" s="81"/>
      <c r="E144" s="82"/>
      <c r="F144" s="83"/>
      <c r="G144" s="83"/>
      <c r="H144" s="83"/>
      <c r="I144" s="109"/>
      <c r="J144" s="24">
        <v>12012</v>
      </c>
      <c r="K144" s="26" t="s">
        <v>418</v>
      </c>
      <c r="L144" s="21">
        <v>0.3</v>
      </c>
      <c r="M144" s="21">
        <v>0.75</v>
      </c>
      <c r="N144" s="49">
        <v>6555.98</v>
      </c>
      <c r="O144" s="50">
        <v>4438.2768041237105</v>
      </c>
      <c r="P144" s="51"/>
      <c r="Q144" s="52">
        <f t="shared" si="10"/>
        <v>5237.166628865978</v>
      </c>
    </row>
    <row r="145" spans="1:17" ht="12.75">
      <c r="A145" s="39"/>
      <c r="B145" s="39"/>
      <c r="C145" s="80"/>
      <c r="D145" s="81"/>
      <c r="E145" s="82"/>
      <c r="F145" s="83"/>
      <c r="G145" s="83"/>
      <c r="H145" s="83"/>
      <c r="I145" s="109"/>
      <c r="J145" s="24">
        <v>12013</v>
      </c>
      <c r="K145" s="26" t="s">
        <v>419</v>
      </c>
      <c r="L145" s="21">
        <v>0.47</v>
      </c>
      <c r="M145" s="21">
        <v>1.18</v>
      </c>
      <c r="N145" s="49">
        <v>8254.74</v>
      </c>
      <c r="O145" s="50">
        <v>5758.073711340206</v>
      </c>
      <c r="P145" s="51"/>
      <c r="Q145" s="52">
        <f t="shared" si="10"/>
        <v>6794.526979381442</v>
      </c>
    </row>
    <row r="146" spans="1:17" ht="13.5" thickBot="1">
      <c r="A146" s="39"/>
      <c r="B146" s="39"/>
      <c r="C146" s="80"/>
      <c r="D146" s="81"/>
      <c r="E146" s="82"/>
      <c r="F146" s="83"/>
      <c r="G146" s="83"/>
      <c r="H146" s="83"/>
      <c r="I146" s="109"/>
      <c r="J146" s="77">
        <v>12014</v>
      </c>
      <c r="K146" s="68" t="s">
        <v>420</v>
      </c>
      <c r="L146" s="69">
        <v>0.45</v>
      </c>
      <c r="M146" s="69">
        <v>1.13</v>
      </c>
      <c r="N146" s="110">
        <v>8287.29</v>
      </c>
      <c r="O146" s="50">
        <v>5740.56881443299</v>
      </c>
      <c r="P146" s="72"/>
      <c r="Q146" s="73">
        <f t="shared" si="10"/>
        <v>6773.871201030927</v>
      </c>
    </row>
    <row r="147" spans="1:17" ht="21.75" customHeight="1" thickBot="1">
      <c r="A147" s="39"/>
      <c r="B147" s="113"/>
      <c r="C147" s="113"/>
      <c r="D147" s="114"/>
      <c r="E147" s="113"/>
      <c r="F147" s="112"/>
      <c r="G147" s="112"/>
      <c r="H147" s="112"/>
      <c r="I147" s="39"/>
      <c r="J147" s="74"/>
      <c r="K147" s="74"/>
      <c r="L147" s="75"/>
      <c r="M147" s="75"/>
      <c r="N147" s="76"/>
      <c r="O147" s="76"/>
      <c r="P147" s="76"/>
      <c r="Q147" s="76"/>
    </row>
    <row r="148" spans="1:17" ht="90.75" customHeight="1" thickBot="1">
      <c r="A148" s="232" t="s">
        <v>191</v>
      </c>
      <c r="B148" s="233"/>
      <c r="C148" s="91" t="s">
        <v>192</v>
      </c>
      <c r="D148" s="91" t="s">
        <v>368</v>
      </c>
      <c r="E148" s="87" t="s">
        <v>422</v>
      </c>
      <c r="F148" s="87" t="s">
        <v>425</v>
      </c>
      <c r="G148" s="87" t="s">
        <v>423</v>
      </c>
      <c r="H148" s="98" t="s">
        <v>424</v>
      </c>
      <c r="I148" s="115"/>
      <c r="J148" s="232" t="s">
        <v>191</v>
      </c>
      <c r="K148" s="233"/>
      <c r="L148" s="91" t="s">
        <v>192</v>
      </c>
      <c r="M148" s="86" t="s">
        <v>368</v>
      </c>
      <c r="N148" s="96" t="s">
        <v>422</v>
      </c>
      <c r="O148" s="87" t="s">
        <v>425</v>
      </c>
      <c r="P148" s="94" t="s">
        <v>423</v>
      </c>
      <c r="Q148" s="98" t="s">
        <v>424</v>
      </c>
    </row>
    <row r="149" spans="1:17" ht="21.75" customHeight="1">
      <c r="A149" s="214" t="s">
        <v>118</v>
      </c>
      <c r="B149" s="215"/>
      <c r="C149" s="215"/>
      <c r="D149" s="215"/>
      <c r="E149" s="215"/>
      <c r="F149" s="104"/>
      <c r="G149" s="104"/>
      <c r="H149" s="104"/>
      <c r="I149" s="116"/>
      <c r="J149" s="225" t="s">
        <v>145</v>
      </c>
      <c r="K149" s="226"/>
      <c r="L149" s="226"/>
      <c r="M149" s="226"/>
      <c r="N149" s="226"/>
      <c r="O149" s="47"/>
      <c r="P149" s="46"/>
      <c r="Q149" s="61"/>
    </row>
    <row r="150" spans="1:17" ht="12.75">
      <c r="A150" s="24">
        <v>26005</v>
      </c>
      <c r="B150" s="20" t="s">
        <v>119</v>
      </c>
      <c r="C150" s="21">
        <v>1.63</v>
      </c>
      <c r="D150" s="25">
        <v>4.1</v>
      </c>
      <c r="E150" s="23">
        <v>22483.24</v>
      </c>
      <c r="F150" s="50">
        <v>17893.976470588233</v>
      </c>
      <c r="G150" s="50"/>
      <c r="H150" s="50">
        <f>F150*1.18</f>
        <v>21114.892235294115</v>
      </c>
      <c r="I150" s="116"/>
      <c r="J150" s="24">
        <v>39017</v>
      </c>
      <c r="K150" s="20" t="s">
        <v>146</v>
      </c>
      <c r="L150" s="21">
        <v>1.4</v>
      </c>
      <c r="M150" s="21">
        <v>2.8</v>
      </c>
      <c r="N150" s="49">
        <v>9283.29</v>
      </c>
      <c r="O150" s="50">
        <v>8762.236363636363</v>
      </c>
      <c r="P150" s="51"/>
      <c r="Q150" s="52">
        <f aca="true" t="shared" si="11" ref="Q150:Q164">O150*1.18</f>
        <v>10339.438909090908</v>
      </c>
    </row>
    <row r="151" spans="1:17" ht="12.75">
      <c r="A151" s="24">
        <v>26006</v>
      </c>
      <c r="B151" s="20" t="s">
        <v>120</v>
      </c>
      <c r="C151" s="21">
        <v>0.81</v>
      </c>
      <c r="D151" s="25">
        <v>2.025</v>
      </c>
      <c r="E151" s="23">
        <v>11692.16</v>
      </c>
      <c r="F151" s="50">
        <v>9221.198190045248</v>
      </c>
      <c r="G151" s="50"/>
      <c r="H151" s="50">
        <f aca="true" t="shared" si="12" ref="H151:H160">F151*1.18</f>
        <v>10881.013864253393</v>
      </c>
      <c r="I151" s="116"/>
      <c r="J151" s="24">
        <v>39018</v>
      </c>
      <c r="K151" s="20" t="s">
        <v>147</v>
      </c>
      <c r="L151" s="21">
        <v>0.93</v>
      </c>
      <c r="M151" s="21">
        <v>1.86</v>
      </c>
      <c r="N151" s="49">
        <v>6014.29</v>
      </c>
      <c r="O151" s="50">
        <v>5728.224242424242</v>
      </c>
      <c r="P151" s="51"/>
      <c r="Q151" s="52">
        <f t="shared" si="11"/>
        <v>6759.304606060606</v>
      </c>
    </row>
    <row r="152" spans="1:17" ht="12.75">
      <c r="A152" s="24">
        <v>26007</v>
      </c>
      <c r="B152" s="20" t="s">
        <v>121</v>
      </c>
      <c r="C152" s="21">
        <v>0.47</v>
      </c>
      <c r="D152" s="25">
        <v>1.2</v>
      </c>
      <c r="E152" s="23">
        <v>5733.43</v>
      </c>
      <c r="F152" s="50">
        <v>4684.837104072398</v>
      </c>
      <c r="G152" s="50"/>
      <c r="H152" s="50">
        <f t="shared" si="12"/>
        <v>5528.107782805429</v>
      </c>
      <c r="I152" s="116"/>
      <c r="J152" s="24">
        <v>39019</v>
      </c>
      <c r="K152" s="20" t="s">
        <v>148</v>
      </c>
      <c r="L152" s="21">
        <v>0.69</v>
      </c>
      <c r="M152" s="21">
        <v>1.38</v>
      </c>
      <c r="N152" s="49">
        <v>4700.9</v>
      </c>
      <c r="O152" s="50">
        <v>4394.6303030303025</v>
      </c>
      <c r="P152" s="51"/>
      <c r="Q152" s="52">
        <f t="shared" si="11"/>
        <v>5185.663757575757</v>
      </c>
    </row>
    <row r="153" spans="1:17" ht="12.75">
      <c r="A153" s="24">
        <v>26008</v>
      </c>
      <c r="B153" s="20" t="s">
        <v>122</v>
      </c>
      <c r="C153" s="21">
        <v>0.95</v>
      </c>
      <c r="D153" s="25">
        <v>2.4</v>
      </c>
      <c r="E153" s="23">
        <v>13286.94</v>
      </c>
      <c r="F153" s="50">
        <v>10545.066063348417</v>
      </c>
      <c r="G153" s="50"/>
      <c r="H153" s="50">
        <f t="shared" si="12"/>
        <v>12443.17795475113</v>
      </c>
      <c r="I153" s="116"/>
      <c r="J153" s="24">
        <v>39020</v>
      </c>
      <c r="K153" s="20" t="s">
        <v>149</v>
      </c>
      <c r="L153" s="21">
        <v>0.45</v>
      </c>
      <c r="M153" s="21">
        <v>0.9</v>
      </c>
      <c r="N153" s="49">
        <v>3093.51</v>
      </c>
      <c r="O153" s="50">
        <v>2882.854545454545</v>
      </c>
      <c r="P153" s="51"/>
      <c r="Q153" s="52">
        <f t="shared" si="11"/>
        <v>3401.768363636363</v>
      </c>
    </row>
    <row r="154" spans="1:17" ht="12.75">
      <c r="A154" s="24">
        <v>26031</v>
      </c>
      <c r="B154" s="20" t="s">
        <v>228</v>
      </c>
      <c r="C154" s="21">
        <v>2.32</v>
      </c>
      <c r="D154" s="25">
        <v>5.8</v>
      </c>
      <c r="E154" s="23">
        <v>28958.71</v>
      </c>
      <c r="F154" s="50">
        <v>23541.684162895923</v>
      </c>
      <c r="G154" s="50"/>
      <c r="H154" s="50">
        <f t="shared" si="12"/>
        <v>27779.18731221719</v>
      </c>
      <c r="I154" s="116"/>
      <c r="J154" s="24">
        <v>39013</v>
      </c>
      <c r="K154" s="20" t="s">
        <v>150</v>
      </c>
      <c r="L154" s="21">
        <v>0.69</v>
      </c>
      <c r="M154" s="21">
        <v>1.38</v>
      </c>
      <c r="N154" s="49">
        <v>4677.06</v>
      </c>
      <c r="O154" s="50">
        <v>4380.181818181818</v>
      </c>
      <c r="P154" s="51"/>
      <c r="Q154" s="52">
        <f t="shared" si="11"/>
        <v>5168.614545454545</v>
      </c>
    </row>
    <row r="155" spans="1:17" ht="12.75">
      <c r="A155" s="24">
        <v>26030</v>
      </c>
      <c r="B155" s="20" t="s">
        <v>229</v>
      </c>
      <c r="C155" s="21">
        <v>1.12</v>
      </c>
      <c r="D155" s="25">
        <v>2.8</v>
      </c>
      <c r="E155" s="105">
        <v>15008</v>
      </c>
      <c r="F155" s="50">
        <v>12016.130316742081</v>
      </c>
      <c r="G155" s="50"/>
      <c r="H155" s="50">
        <f t="shared" si="12"/>
        <v>14179.033773755655</v>
      </c>
      <c r="I155" s="116"/>
      <c r="J155" s="24">
        <v>39014</v>
      </c>
      <c r="K155" s="20" t="s">
        <v>151</v>
      </c>
      <c r="L155" s="21">
        <v>0.46</v>
      </c>
      <c r="M155" s="21">
        <v>0.92</v>
      </c>
      <c r="N155" s="49">
        <v>3207.97</v>
      </c>
      <c r="O155" s="50">
        <v>2974.624242424242</v>
      </c>
      <c r="P155" s="51"/>
      <c r="Q155" s="52">
        <f t="shared" si="11"/>
        <v>3510.056606060605</v>
      </c>
    </row>
    <row r="156" spans="1:17" ht="12.75">
      <c r="A156" s="24">
        <v>26017</v>
      </c>
      <c r="B156" s="20" t="s">
        <v>123</v>
      </c>
      <c r="C156" s="21">
        <v>1.32</v>
      </c>
      <c r="D156" s="25">
        <v>3.3</v>
      </c>
      <c r="E156" s="23">
        <v>23024.71</v>
      </c>
      <c r="F156" s="50">
        <v>17542.58914027149</v>
      </c>
      <c r="G156" s="50"/>
      <c r="H156" s="50">
        <f t="shared" si="12"/>
        <v>20700.25518552036</v>
      </c>
      <c r="I156" s="116"/>
      <c r="J156" s="24">
        <v>39015</v>
      </c>
      <c r="K156" s="20" t="s">
        <v>152</v>
      </c>
      <c r="L156" s="21">
        <v>0.34</v>
      </c>
      <c r="M156" s="21">
        <v>0.68</v>
      </c>
      <c r="N156" s="49">
        <v>2439.36</v>
      </c>
      <c r="O156" s="50">
        <v>2240</v>
      </c>
      <c r="P156" s="51"/>
      <c r="Q156" s="52">
        <f t="shared" si="11"/>
        <v>2643.2</v>
      </c>
    </row>
    <row r="157" spans="1:17" ht="12.75">
      <c r="A157" s="24">
        <v>26040</v>
      </c>
      <c r="B157" s="20" t="s">
        <v>230</v>
      </c>
      <c r="C157" s="21">
        <v>0.52</v>
      </c>
      <c r="D157" s="25">
        <v>1.3</v>
      </c>
      <c r="E157" s="23">
        <v>6152.66</v>
      </c>
      <c r="F157" s="50">
        <v>5062.412669683257</v>
      </c>
      <c r="G157" s="50"/>
      <c r="H157" s="50">
        <f t="shared" si="12"/>
        <v>5973.6469502262435</v>
      </c>
      <c r="I157" s="116"/>
      <c r="J157" s="24">
        <v>39016</v>
      </c>
      <c r="K157" s="20" t="s">
        <v>153</v>
      </c>
      <c r="L157" s="21">
        <v>0.22</v>
      </c>
      <c r="M157" s="21">
        <v>0.44</v>
      </c>
      <c r="N157" s="49">
        <v>1562.05</v>
      </c>
      <c r="O157" s="50">
        <v>1439.4969696969692</v>
      </c>
      <c r="P157" s="51"/>
      <c r="Q157" s="52">
        <f t="shared" si="11"/>
        <v>1698.6064242424236</v>
      </c>
    </row>
    <row r="158" spans="1:17" ht="12.75">
      <c r="A158" s="24">
        <v>26026</v>
      </c>
      <c r="B158" s="20" t="s">
        <v>231</v>
      </c>
      <c r="C158" s="21">
        <v>2.7</v>
      </c>
      <c r="D158" s="25">
        <v>6.75</v>
      </c>
      <c r="E158" s="23">
        <v>48931.65</v>
      </c>
      <c r="F158" s="50">
        <v>37045.42533936651</v>
      </c>
      <c r="G158" s="50"/>
      <c r="H158" s="50">
        <f t="shared" si="12"/>
        <v>43713.601900452486</v>
      </c>
      <c r="I158" s="116"/>
      <c r="J158" s="24">
        <v>39022</v>
      </c>
      <c r="K158" s="20" t="s">
        <v>154</v>
      </c>
      <c r="L158" s="21">
        <v>1.766</v>
      </c>
      <c r="M158" s="21">
        <v>3.53</v>
      </c>
      <c r="N158" s="49">
        <v>11274.72</v>
      </c>
      <c r="O158" s="50">
        <v>10789.003636363635</v>
      </c>
      <c r="P158" s="51"/>
      <c r="Q158" s="52">
        <f t="shared" si="11"/>
        <v>12731.024290909088</v>
      </c>
    </row>
    <row r="159" spans="1:17" ht="12.75">
      <c r="A159" s="24">
        <v>26117</v>
      </c>
      <c r="B159" s="20" t="s">
        <v>232</v>
      </c>
      <c r="C159" s="21">
        <v>1.32</v>
      </c>
      <c r="D159" s="25">
        <v>3.3</v>
      </c>
      <c r="E159" s="23">
        <v>15078.23</v>
      </c>
      <c r="F159" s="50">
        <v>12508.619909502262</v>
      </c>
      <c r="G159" s="50"/>
      <c r="H159" s="50">
        <f t="shared" si="12"/>
        <v>14760.171493212669</v>
      </c>
      <c r="I159" s="116"/>
      <c r="J159" s="24">
        <v>39023</v>
      </c>
      <c r="K159" s="20" t="s">
        <v>155</v>
      </c>
      <c r="L159" s="21">
        <v>1.17</v>
      </c>
      <c r="M159" s="21">
        <v>2.34</v>
      </c>
      <c r="N159" s="49">
        <v>7589.07</v>
      </c>
      <c r="O159" s="50">
        <v>7220.2363636363625</v>
      </c>
      <c r="P159" s="51"/>
      <c r="Q159" s="52">
        <f t="shared" si="11"/>
        <v>8519.878909090907</v>
      </c>
    </row>
    <row r="160" spans="1:17" ht="12.75">
      <c r="A160" s="24">
        <v>26096</v>
      </c>
      <c r="B160" s="20" t="s">
        <v>233</v>
      </c>
      <c r="C160" s="21">
        <v>2.34</v>
      </c>
      <c r="D160" s="25">
        <v>5.85</v>
      </c>
      <c r="E160" s="23">
        <v>37471.43</v>
      </c>
      <c r="F160" s="50">
        <v>28979.157466063345</v>
      </c>
      <c r="G160" s="50"/>
      <c r="H160" s="50">
        <f t="shared" si="12"/>
        <v>34195.40580995475</v>
      </c>
      <c r="I160" s="116"/>
      <c r="J160" s="24">
        <v>39024</v>
      </c>
      <c r="K160" s="20" t="s">
        <v>156</v>
      </c>
      <c r="L160" s="21">
        <v>0.883</v>
      </c>
      <c r="M160" s="21">
        <v>1.766</v>
      </c>
      <c r="N160" s="49">
        <v>5661.46</v>
      </c>
      <c r="O160" s="50">
        <v>5409.107878787879</v>
      </c>
      <c r="P160" s="51"/>
      <c r="Q160" s="52">
        <f t="shared" si="11"/>
        <v>6382.747296969696</v>
      </c>
    </row>
    <row r="161" spans="1:17" ht="12.75">
      <c r="A161" s="117"/>
      <c r="B161" s="26"/>
      <c r="C161" s="21"/>
      <c r="D161" s="25"/>
      <c r="E161" s="118"/>
      <c r="F161" s="119"/>
      <c r="G161" s="119"/>
      <c r="H161" s="119"/>
      <c r="I161" s="116"/>
      <c r="J161" s="24">
        <v>39025</v>
      </c>
      <c r="K161" s="20" t="s">
        <v>157</v>
      </c>
      <c r="L161" s="21">
        <v>0.6</v>
      </c>
      <c r="M161" s="21">
        <v>1.5</v>
      </c>
      <c r="N161" s="49">
        <v>3795.75</v>
      </c>
      <c r="O161" s="50">
        <v>3644.454545454545</v>
      </c>
      <c r="P161" s="51"/>
      <c r="Q161" s="52">
        <f t="shared" si="11"/>
        <v>4300.456363636363</v>
      </c>
    </row>
    <row r="162" spans="1:17" ht="12.75">
      <c r="A162" s="214" t="s">
        <v>124</v>
      </c>
      <c r="B162" s="215"/>
      <c r="C162" s="215"/>
      <c r="D162" s="215"/>
      <c r="E162" s="215"/>
      <c r="F162" s="104"/>
      <c r="G162" s="104"/>
      <c r="H162" s="104"/>
      <c r="I162" s="116"/>
      <c r="J162" s="24">
        <v>39027</v>
      </c>
      <c r="K162" s="20" t="s">
        <v>158</v>
      </c>
      <c r="L162" s="21">
        <v>0.9</v>
      </c>
      <c r="M162" s="21">
        <v>2.1375</v>
      </c>
      <c r="N162" s="49">
        <v>5811.75</v>
      </c>
      <c r="O162" s="50">
        <v>5538.272727272727</v>
      </c>
      <c r="P162" s="51"/>
      <c r="Q162" s="52">
        <f t="shared" si="11"/>
        <v>6535.161818181818</v>
      </c>
    </row>
    <row r="163" spans="1:17" ht="12.75">
      <c r="A163" s="24">
        <v>30111</v>
      </c>
      <c r="B163" s="20" t="s">
        <v>125</v>
      </c>
      <c r="C163" s="21">
        <v>0.62</v>
      </c>
      <c r="D163" s="25">
        <v>1.55</v>
      </c>
      <c r="E163" s="50">
        <v>7325.13</v>
      </c>
      <c r="F163" s="50">
        <v>6660.883116883117</v>
      </c>
      <c r="G163" s="50"/>
      <c r="H163" s="50">
        <f aca="true" t="shared" si="13" ref="H163:H204">F163*1.18</f>
        <v>7859.842077922077</v>
      </c>
      <c r="I163" s="116"/>
      <c r="J163" s="24">
        <v>22026</v>
      </c>
      <c r="K163" s="20" t="s">
        <v>159</v>
      </c>
      <c r="L163" s="21">
        <v>3.543</v>
      </c>
      <c r="M163" s="21">
        <v>6.73</v>
      </c>
      <c r="N163" s="49">
        <v>25955.39</v>
      </c>
      <c r="O163" s="50">
        <v>23666.859393939394</v>
      </c>
      <c r="P163" s="51"/>
      <c r="Q163" s="52">
        <f t="shared" si="11"/>
        <v>27926.89408484848</v>
      </c>
    </row>
    <row r="164" spans="1:17" ht="12.75">
      <c r="A164" s="24">
        <v>30112</v>
      </c>
      <c r="B164" s="20" t="s">
        <v>126</v>
      </c>
      <c r="C164" s="21">
        <v>0.52</v>
      </c>
      <c r="D164" s="25">
        <v>1.3</v>
      </c>
      <c r="E164" s="50">
        <v>5528.06</v>
      </c>
      <c r="F164" s="50">
        <v>5160.159307359308</v>
      </c>
      <c r="G164" s="50"/>
      <c r="H164" s="50">
        <f t="shared" si="13"/>
        <v>6088.987982683982</v>
      </c>
      <c r="I164" s="116"/>
      <c r="J164" s="24">
        <v>22027</v>
      </c>
      <c r="K164" s="20" t="s">
        <v>160</v>
      </c>
      <c r="L164" s="21">
        <v>1.4</v>
      </c>
      <c r="M164" s="21">
        <v>2.8</v>
      </c>
      <c r="N164" s="49">
        <v>11285.11</v>
      </c>
      <c r="O164" s="50">
        <v>9975.460606060606</v>
      </c>
      <c r="P164" s="51"/>
      <c r="Q164" s="52">
        <f t="shared" si="11"/>
        <v>11771.043515151514</v>
      </c>
    </row>
    <row r="165" spans="1:17" ht="12.75">
      <c r="A165" s="24">
        <v>30113</v>
      </c>
      <c r="B165" s="20" t="s">
        <v>127</v>
      </c>
      <c r="C165" s="21">
        <v>0.49</v>
      </c>
      <c r="D165" s="25">
        <v>1.23</v>
      </c>
      <c r="E165" s="50">
        <v>5192.63</v>
      </c>
      <c r="F165" s="50">
        <v>4851.02683982684</v>
      </c>
      <c r="G165" s="50"/>
      <c r="H165" s="50">
        <f t="shared" si="13"/>
        <v>5724.211670995671</v>
      </c>
      <c r="I165" s="116"/>
      <c r="J165" s="204" t="s">
        <v>167</v>
      </c>
      <c r="K165" s="205"/>
      <c r="L165" s="205"/>
      <c r="M165" s="205"/>
      <c r="N165" s="205"/>
      <c r="O165" s="47"/>
      <c r="P165" s="46"/>
      <c r="Q165" s="120"/>
    </row>
    <row r="166" spans="1:17" ht="12.75">
      <c r="A166" s="24">
        <v>30114</v>
      </c>
      <c r="B166" s="20" t="s">
        <v>128</v>
      </c>
      <c r="C166" s="21">
        <v>0.46</v>
      </c>
      <c r="D166" s="25">
        <v>1.2</v>
      </c>
      <c r="E166" s="50">
        <v>4675.3</v>
      </c>
      <c r="F166" s="50">
        <v>4415.90303030303</v>
      </c>
      <c r="G166" s="50"/>
      <c r="H166" s="50">
        <f t="shared" si="13"/>
        <v>5210.765575757576</v>
      </c>
      <c r="I166" s="116"/>
      <c r="J166" s="24">
        <v>27274</v>
      </c>
      <c r="K166" s="20" t="s">
        <v>168</v>
      </c>
      <c r="L166" s="21">
        <v>0.1</v>
      </c>
      <c r="M166" s="21">
        <v>0.25</v>
      </c>
      <c r="N166" s="49">
        <v>1417.18</v>
      </c>
      <c r="O166" s="50">
        <v>1314.1384615384616</v>
      </c>
      <c r="P166" s="51"/>
      <c r="Q166" s="52">
        <f aca="true" t="shared" si="14" ref="Q166:Q171">O166*1.18</f>
        <v>1550.6833846153845</v>
      </c>
    </row>
    <row r="167" spans="1:17" ht="12.75">
      <c r="A167" s="24">
        <v>30115</v>
      </c>
      <c r="B167" s="20" t="s">
        <v>129</v>
      </c>
      <c r="C167" s="21">
        <v>0.45</v>
      </c>
      <c r="D167" s="25">
        <v>1.13</v>
      </c>
      <c r="E167" s="50">
        <v>4606.35</v>
      </c>
      <c r="F167" s="50">
        <v>4342.545454545455</v>
      </c>
      <c r="G167" s="50"/>
      <c r="H167" s="50">
        <f t="shared" si="13"/>
        <v>5124.203636363636</v>
      </c>
      <c r="I167" s="116"/>
      <c r="J167" s="24">
        <v>27217</v>
      </c>
      <c r="K167" s="20" t="s">
        <v>169</v>
      </c>
      <c r="L167" s="21">
        <v>0.1</v>
      </c>
      <c r="M167" s="21">
        <v>0.25</v>
      </c>
      <c r="N167" s="49">
        <v>1332.9</v>
      </c>
      <c r="O167" s="50">
        <v>1249.3076923076924</v>
      </c>
      <c r="P167" s="51"/>
      <c r="Q167" s="52">
        <f t="shared" si="14"/>
        <v>1474.183076923077</v>
      </c>
    </row>
    <row r="168" spans="1:17" ht="12.75">
      <c r="A168" s="24">
        <v>30121</v>
      </c>
      <c r="B168" s="20" t="s">
        <v>130</v>
      </c>
      <c r="C168" s="21">
        <v>0.71</v>
      </c>
      <c r="D168" s="25">
        <v>1.8</v>
      </c>
      <c r="E168" s="50">
        <v>15028.51</v>
      </c>
      <c r="F168" s="50">
        <v>12226.957575757577</v>
      </c>
      <c r="G168" s="50"/>
      <c r="H168" s="50">
        <f t="shared" si="13"/>
        <v>14427.80993939394</v>
      </c>
      <c r="I168" s="116"/>
      <c r="J168" s="24">
        <v>27218</v>
      </c>
      <c r="K168" s="20" t="s">
        <v>170</v>
      </c>
      <c r="L168" s="21">
        <v>0.13</v>
      </c>
      <c r="M168" s="21">
        <v>0.325</v>
      </c>
      <c r="N168" s="49">
        <v>2186.73</v>
      </c>
      <c r="O168" s="50">
        <v>1973.3</v>
      </c>
      <c r="P168" s="51"/>
      <c r="Q168" s="52">
        <f t="shared" si="14"/>
        <v>2328.4939999999997</v>
      </c>
    </row>
    <row r="169" spans="1:17" ht="12.75">
      <c r="A169" s="24">
        <v>30122</v>
      </c>
      <c r="B169" s="20" t="s">
        <v>131</v>
      </c>
      <c r="C169" s="21">
        <v>0.603</v>
      </c>
      <c r="D169" s="25">
        <v>1.508</v>
      </c>
      <c r="E169" s="50">
        <v>6897.98</v>
      </c>
      <c r="F169" s="50">
        <v>6321.501645021644</v>
      </c>
      <c r="G169" s="50"/>
      <c r="H169" s="50">
        <f t="shared" si="13"/>
        <v>7459.37194112554</v>
      </c>
      <c r="I169" s="116"/>
      <c r="J169" s="24">
        <v>27294</v>
      </c>
      <c r="K169" s="20" t="s">
        <v>348</v>
      </c>
      <c r="L169" s="21">
        <v>0.1</v>
      </c>
      <c r="M169" s="21">
        <v>0.25</v>
      </c>
      <c r="N169" s="49">
        <v>1409.17</v>
      </c>
      <c r="O169" s="50">
        <v>1307.9769230769232</v>
      </c>
      <c r="P169" s="51"/>
      <c r="Q169" s="52">
        <f t="shared" si="14"/>
        <v>1543.4127692307693</v>
      </c>
    </row>
    <row r="170" spans="1:17" ht="12.75">
      <c r="A170" s="24">
        <v>30123</v>
      </c>
      <c r="B170" s="20" t="s">
        <v>132</v>
      </c>
      <c r="C170" s="21">
        <v>0.57</v>
      </c>
      <c r="D170" s="25">
        <v>1.425</v>
      </c>
      <c r="E170" s="50">
        <v>6188.58</v>
      </c>
      <c r="F170" s="50">
        <v>5745.662337662338</v>
      </c>
      <c r="G170" s="50"/>
      <c r="H170" s="50">
        <f t="shared" si="13"/>
        <v>6779.881558441559</v>
      </c>
      <c r="I170" s="116"/>
      <c r="J170" s="24">
        <v>27296</v>
      </c>
      <c r="K170" s="20" t="s">
        <v>349</v>
      </c>
      <c r="L170" s="21">
        <v>0.1</v>
      </c>
      <c r="M170" s="121">
        <v>0.25</v>
      </c>
      <c r="N170" s="49">
        <v>1741.65</v>
      </c>
      <c r="O170" s="50">
        <v>1563.7307692307693</v>
      </c>
      <c r="P170" s="51"/>
      <c r="Q170" s="52">
        <f t="shared" si="14"/>
        <v>1845.2023076923076</v>
      </c>
    </row>
    <row r="171" spans="1:17" ht="12.75">
      <c r="A171" s="24">
        <v>30124</v>
      </c>
      <c r="B171" s="20" t="s">
        <v>133</v>
      </c>
      <c r="C171" s="21">
        <v>0.531</v>
      </c>
      <c r="D171" s="25">
        <v>1.3</v>
      </c>
      <c r="E171" s="50">
        <v>5733.42</v>
      </c>
      <c r="F171" s="50">
        <v>5330.56</v>
      </c>
      <c r="G171" s="50"/>
      <c r="H171" s="50">
        <f t="shared" si="13"/>
        <v>6290.0608</v>
      </c>
      <c r="I171" s="122"/>
      <c r="J171" s="24">
        <v>27298</v>
      </c>
      <c r="K171" s="20" t="s">
        <v>350</v>
      </c>
      <c r="L171" s="21">
        <v>0.13</v>
      </c>
      <c r="M171" s="42">
        <v>0.325</v>
      </c>
      <c r="N171" s="49">
        <v>2219.73</v>
      </c>
      <c r="O171" s="50">
        <v>1998.6846153846152</v>
      </c>
      <c r="P171" s="51"/>
      <c r="Q171" s="52">
        <f t="shared" si="14"/>
        <v>2358.4478461538456</v>
      </c>
    </row>
    <row r="172" spans="1:17" ht="12.75">
      <c r="A172" s="24">
        <v>30125</v>
      </c>
      <c r="B172" s="20" t="s">
        <v>134</v>
      </c>
      <c r="C172" s="21">
        <v>0.513</v>
      </c>
      <c r="D172" s="25">
        <v>1.3</v>
      </c>
      <c r="E172" s="50">
        <v>5500.62</v>
      </c>
      <c r="F172" s="50">
        <v>5123.233246753247</v>
      </c>
      <c r="G172" s="50"/>
      <c r="H172" s="50">
        <f t="shared" si="13"/>
        <v>6045.415231168831</v>
      </c>
      <c r="I172" s="116"/>
      <c r="J172" s="204" t="s">
        <v>178</v>
      </c>
      <c r="K172" s="205"/>
      <c r="L172" s="205"/>
      <c r="M172" s="205"/>
      <c r="N172" s="205"/>
      <c r="O172" s="47"/>
      <c r="P172" s="46"/>
      <c r="Q172" s="120"/>
    </row>
    <row r="173" spans="1:17" ht="12.75">
      <c r="A173" s="24">
        <v>30137</v>
      </c>
      <c r="B173" s="20" t="s">
        <v>135</v>
      </c>
      <c r="C173" s="21">
        <v>0.513</v>
      </c>
      <c r="D173" s="25">
        <v>1.3</v>
      </c>
      <c r="E173" s="50">
        <v>5445.2</v>
      </c>
      <c r="F173" s="50">
        <v>5084.8470995671005</v>
      </c>
      <c r="G173" s="50"/>
      <c r="H173" s="50">
        <f t="shared" si="13"/>
        <v>6000.1195774891785</v>
      </c>
      <c r="I173" s="116"/>
      <c r="J173" s="24">
        <v>18001</v>
      </c>
      <c r="K173" s="20" t="s">
        <v>287</v>
      </c>
      <c r="L173" s="21">
        <v>0.23</v>
      </c>
      <c r="M173" s="121">
        <v>0.575</v>
      </c>
      <c r="N173" s="49">
        <v>1417.37</v>
      </c>
      <c r="O173" s="50">
        <v>1397.4140211640213</v>
      </c>
      <c r="P173" s="51"/>
      <c r="Q173" s="123">
        <f aca="true" t="shared" si="15" ref="Q173:Q181">O173*1.18</f>
        <v>1648.948544973545</v>
      </c>
    </row>
    <row r="174" spans="1:17" ht="12.75">
      <c r="A174" s="24">
        <v>30142</v>
      </c>
      <c r="B174" s="20" t="s">
        <v>136</v>
      </c>
      <c r="C174" s="21">
        <v>0.71</v>
      </c>
      <c r="D174" s="25">
        <v>1.8</v>
      </c>
      <c r="E174" s="50">
        <v>7918.75</v>
      </c>
      <c r="F174" s="50">
        <v>7302.448484848485</v>
      </c>
      <c r="G174" s="50"/>
      <c r="H174" s="50">
        <f t="shared" si="13"/>
        <v>8616.889212121212</v>
      </c>
      <c r="I174" s="116"/>
      <c r="J174" s="24">
        <v>18002</v>
      </c>
      <c r="K174" s="20" t="s">
        <v>288</v>
      </c>
      <c r="L174" s="21">
        <v>0.26</v>
      </c>
      <c r="M174" s="121">
        <v>0.65</v>
      </c>
      <c r="N174" s="49">
        <v>1621.94</v>
      </c>
      <c r="O174" s="50">
        <v>1592.7116402116403</v>
      </c>
      <c r="P174" s="51"/>
      <c r="Q174" s="52">
        <f t="shared" si="15"/>
        <v>1879.3997354497355</v>
      </c>
    </row>
    <row r="175" spans="1:17" ht="12.75">
      <c r="A175" s="24">
        <v>30145</v>
      </c>
      <c r="B175" s="20" t="s">
        <v>137</v>
      </c>
      <c r="C175" s="21">
        <v>0.89</v>
      </c>
      <c r="D175" s="25">
        <v>2.2</v>
      </c>
      <c r="E175" s="50">
        <v>10365.71</v>
      </c>
      <c r="F175" s="50">
        <v>9458.112554112555</v>
      </c>
      <c r="G175" s="50"/>
      <c r="H175" s="50">
        <f t="shared" si="13"/>
        <v>11160.572813852814</v>
      </c>
      <c r="I175" s="124"/>
      <c r="J175" s="24">
        <v>18003</v>
      </c>
      <c r="K175" s="20" t="s">
        <v>289</v>
      </c>
      <c r="L175" s="21">
        <v>0.31</v>
      </c>
      <c r="M175" s="121">
        <v>0.775</v>
      </c>
      <c r="N175" s="49">
        <v>1968.78</v>
      </c>
      <c r="O175" s="50">
        <v>1922.1031746031747</v>
      </c>
      <c r="P175" s="51"/>
      <c r="Q175" s="52">
        <f t="shared" si="15"/>
        <v>2268.081746031746</v>
      </c>
    </row>
    <row r="176" spans="1:17" ht="12.75">
      <c r="A176" s="24">
        <v>30148</v>
      </c>
      <c r="B176" s="20" t="s">
        <v>138</v>
      </c>
      <c r="C176" s="21">
        <v>0.665</v>
      </c>
      <c r="D176" s="25">
        <v>1.7</v>
      </c>
      <c r="E176" s="50">
        <v>8113.34</v>
      </c>
      <c r="F176" s="50">
        <v>7322.0294372294375</v>
      </c>
      <c r="G176" s="50"/>
      <c r="H176" s="50">
        <f t="shared" si="13"/>
        <v>8639.994735930735</v>
      </c>
      <c r="I176" s="124"/>
      <c r="J176" s="24">
        <v>18004</v>
      </c>
      <c r="K176" s="20" t="s">
        <v>290</v>
      </c>
      <c r="L176" s="21">
        <v>0.35</v>
      </c>
      <c r="M176" s="121">
        <v>0.875</v>
      </c>
      <c r="N176" s="49">
        <v>2130.82</v>
      </c>
      <c r="O176" s="50">
        <v>2109.272486772487</v>
      </c>
      <c r="P176" s="51"/>
      <c r="Q176" s="52">
        <f t="shared" si="15"/>
        <v>2488.9415343915343</v>
      </c>
    </row>
    <row r="177" spans="1:17" ht="12.75">
      <c r="A177" s="214" t="s">
        <v>139</v>
      </c>
      <c r="B177" s="215"/>
      <c r="C177" s="215"/>
      <c r="D177" s="215"/>
      <c r="E177" s="215"/>
      <c r="F177" s="104"/>
      <c r="G177" s="21"/>
      <c r="H177" s="21"/>
      <c r="I177" s="124"/>
      <c r="J177" s="24">
        <v>18005</v>
      </c>
      <c r="K177" s="20" t="s">
        <v>291</v>
      </c>
      <c r="L177" s="21">
        <v>0.53</v>
      </c>
      <c r="M177" s="121">
        <v>1.48</v>
      </c>
      <c r="N177" s="49">
        <v>3347.06</v>
      </c>
      <c r="O177" s="50">
        <v>3273.6640211640215</v>
      </c>
      <c r="P177" s="51"/>
      <c r="Q177" s="52">
        <f t="shared" si="15"/>
        <v>3862.923544973545</v>
      </c>
    </row>
    <row r="178" spans="1:17" ht="12.75">
      <c r="A178" s="24">
        <v>27031</v>
      </c>
      <c r="B178" s="20" t="s">
        <v>140</v>
      </c>
      <c r="C178" s="21">
        <v>0.14</v>
      </c>
      <c r="D178" s="25">
        <v>0.35</v>
      </c>
      <c r="E178" s="50">
        <v>1954.08</v>
      </c>
      <c r="F178" s="50">
        <v>1711.875324675325</v>
      </c>
      <c r="G178" s="50"/>
      <c r="H178" s="50">
        <f t="shared" si="13"/>
        <v>2020.0128831168834</v>
      </c>
      <c r="I178" s="124"/>
      <c r="J178" s="24">
        <v>18007</v>
      </c>
      <c r="K178" s="20" t="s">
        <v>292</v>
      </c>
      <c r="L178" s="21">
        <v>0.87</v>
      </c>
      <c r="M178" s="121">
        <v>2.18</v>
      </c>
      <c r="N178" s="49">
        <v>5906.59</v>
      </c>
      <c r="O178" s="50">
        <v>5646.474867724868</v>
      </c>
      <c r="P178" s="51"/>
      <c r="Q178" s="52">
        <f t="shared" si="15"/>
        <v>6662.840343915344</v>
      </c>
    </row>
    <row r="179" spans="1:17" ht="12.75">
      <c r="A179" s="24">
        <v>27032</v>
      </c>
      <c r="B179" s="20" t="s">
        <v>141</v>
      </c>
      <c r="C179" s="21">
        <v>0.1</v>
      </c>
      <c r="D179" s="25">
        <v>0.25</v>
      </c>
      <c r="E179" s="50">
        <v>1486.74</v>
      </c>
      <c r="F179" s="50">
        <v>1285.7766233766233</v>
      </c>
      <c r="G179" s="50"/>
      <c r="H179" s="50">
        <f t="shared" si="13"/>
        <v>1517.2164155844155</v>
      </c>
      <c r="I179" s="125"/>
      <c r="J179" s="24">
        <v>18008</v>
      </c>
      <c r="K179" s="20" t="s">
        <v>293</v>
      </c>
      <c r="L179" s="21">
        <v>0.93</v>
      </c>
      <c r="M179" s="121">
        <v>2.32</v>
      </c>
      <c r="N179" s="49">
        <v>7086.63</v>
      </c>
      <c r="O179" s="50">
        <v>6546.924603174603</v>
      </c>
      <c r="P179" s="51"/>
      <c r="Q179" s="52">
        <f t="shared" si="15"/>
        <v>7725.371031746032</v>
      </c>
    </row>
    <row r="180" spans="1:17" ht="12.75">
      <c r="A180" s="24">
        <v>27033</v>
      </c>
      <c r="B180" s="20" t="s">
        <v>142</v>
      </c>
      <c r="C180" s="21">
        <v>0.08</v>
      </c>
      <c r="D180" s="25">
        <v>0.2</v>
      </c>
      <c r="E180" s="50">
        <v>1277.34</v>
      </c>
      <c r="F180" s="50">
        <v>1089.5376623376621</v>
      </c>
      <c r="G180" s="50"/>
      <c r="H180" s="50">
        <f t="shared" si="13"/>
        <v>1285.6544415584412</v>
      </c>
      <c r="I180" s="125"/>
      <c r="J180" s="24">
        <v>18009</v>
      </c>
      <c r="K180" s="20" t="s">
        <v>294</v>
      </c>
      <c r="L180" s="21">
        <v>0.23</v>
      </c>
      <c r="M180" s="121">
        <v>0.58</v>
      </c>
      <c r="N180" s="49">
        <v>1550.12</v>
      </c>
      <c r="O180" s="50">
        <v>1485.2116402116403</v>
      </c>
      <c r="P180" s="51"/>
      <c r="Q180" s="52">
        <f t="shared" si="15"/>
        <v>1752.5497354497354</v>
      </c>
    </row>
    <row r="181" spans="1:17" ht="12.75">
      <c r="A181" s="24">
        <v>49001</v>
      </c>
      <c r="B181" s="20" t="s">
        <v>143</v>
      </c>
      <c r="C181" s="21">
        <v>0.04</v>
      </c>
      <c r="D181" s="25">
        <v>0.1</v>
      </c>
      <c r="E181" s="50">
        <v>312.87</v>
      </c>
      <c r="F181" s="50">
        <v>319.1064935064935</v>
      </c>
      <c r="G181" s="50"/>
      <c r="H181" s="50">
        <f t="shared" si="13"/>
        <v>376.5456623376623</v>
      </c>
      <c r="I181" s="109"/>
      <c r="J181" s="24">
        <v>18010</v>
      </c>
      <c r="K181" s="20" t="s">
        <v>295</v>
      </c>
      <c r="L181" s="21">
        <v>0.26</v>
      </c>
      <c r="M181" s="121">
        <v>0.65</v>
      </c>
      <c r="N181" s="49">
        <v>1774.86</v>
      </c>
      <c r="O181" s="50">
        <v>1693.8492063492063</v>
      </c>
      <c r="P181" s="51"/>
      <c r="Q181" s="52">
        <f t="shared" si="15"/>
        <v>1998.7420634920634</v>
      </c>
    </row>
    <row r="182" spans="1:17" ht="12.75">
      <c r="A182" s="24">
        <v>49002</v>
      </c>
      <c r="B182" s="20" t="s">
        <v>144</v>
      </c>
      <c r="C182" s="21">
        <v>0.05</v>
      </c>
      <c r="D182" s="25">
        <v>0.125</v>
      </c>
      <c r="E182" s="50">
        <v>374.27</v>
      </c>
      <c r="F182" s="50">
        <v>387.23463203463206</v>
      </c>
      <c r="G182" s="50"/>
      <c r="H182" s="50">
        <f t="shared" si="13"/>
        <v>456.9368658008658</v>
      </c>
      <c r="I182" s="109"/>
      <c r="J182" s="204" t="s">
        <v>71</v>
      </c>
      <c r="K182" s="205"/>
      <c r="L182" s="205"/>
      <c r="M182" s="205"/>
      <c r="N182" s="205"/>
      <c r="O182" s="47"/>
      <c r="P182" s="46"/>
      <c r="Q182" s="52"/>
    </row>
    <row r="183" spans="1:17" ht="12.75">
      <c r="A183" s="214" t="s">
        <v>171</v>
      </c>
      <c r="B183" s="215"/>
      <c r="C183" s="215"/>
      <c r="D183" s="215"/>
      <c r="E183" s="215"/>
      <c r="F183" s="104"/>
      <c r="G183" s="104"/>
      <c r="H183" s="104"/>
      <c r="I183" s="109"/>
      <c r="J183" s="24">
        <v>20023</v>
      </c>
      <c r="K183" s="20" t="s">
        <v>236</v>
      </c>
      <c r="L183" s="21">
        <v>1.13</v>
      </c>
      <c r="M183" s="21">
        <v>2.89</v>
      </c>
      <c r="N183" s="49">
        <v>16040.17</v>
      </c>
      <c r="O183" s="50">
        <v>13497.871074380164</v>
      </c>
      <c r="P183" s="51"/>
      <c r="Q183" s="52">
        <f>O183*1.18</f>
        <v>15927.487867768592</v>
      </c>
    </row>
    <row r="184" spans="1:17" ht="12.75">
      <c r="A184" s="24">
        <v>27014</v>
      </c>
      <c r="B184" s="20" t="s">
        <v>172</v>
      </c>
      <c r="C184" s="21">
        <v>0.65</v>
      </c>
      <c r="D184" s="25">
        <v>1.625</v>
      </c>
      <c r="E184" s="50">
        <v>8865.73</v>
      </c>
      <c r="F184" s="50">
        <v>7804.765367965369</v>
      </c>
      <c r="G184" s="50"/>
      <c r="H184" s="50">
        <f t="shared" si="13"/>
        <v>9209.623134199135</v>
      </c>
      <c r="I184" s="126"/>
      <c r="J184" s="24">
        <v>20028</v>
      </c>
      <c r="K184" s="20" t="s">
        <v>72</v>
      </c>
      <c r="L184" s="21">
        <v>0.853</v>
      </c>
      <c r="M184" s="21">
        <v>2.13</v>
      </c>
      <c r="N184" s="49">
        <v>15739.44</v>
      </c>
      <c r="O184" s="50">
        <v>12589.921322314052</v>
      </c>
      <c r="P184" s="51"/>
      <c r="Q184" s="52">
        <f>O184*1.18</f>
        <v>14856.10716033058</v>
      </c>
    </row>
    <row r="185" spans="1:17" ht="12.75">
      <c r="A185" s="24">
        <v>27015</v>
      </c>
      <c r="B185" s="20" t="s">
        <v>173</v>
      </c>
      <c r="C185" s="21">
        <v>0.68</v>
      </c>
      <c r="D185" s="25">
        <v>1.7</v>
      </c>
      <c r="E185" s="50">
        <v>9200.52</v>
      </c>
      <c r="F185" s="50">
        <v>8113.454545454546</v>
      </c>
      <c r="G185" s="50"/>
      <c r="H185" s="50">
        <f t="shared" si="13"/>
        <v>9573.876363636364</v>
      </c>
      <c r="I185" s="127"/>
      <c r="J185" s="204" t="s">
        <v>327</v>
      </c>
      <c r="K185" s="205"/>
      <c r="L185" s="205"/>
      <c r="M185" s="205"/>
      <c r="N185" s="205"/>
      <c r="O185" s="47"/>
      <c r="P185" s="46"/>
      <c r="Q185" s="52"/>
    </row>
    <row r="186" spans="1:17" ht="12.75">
      <c r="A186" s="24">
        <v>27016</v>
      </c>
      <c r="B186" s="20" t="s">
        <v>174</v>
      </c>
      <c r="C186" s="21">
        <v>0.57</v>
      </c>
      <c r="D186" s="25">
        <v>1.425</v>
      </c>
      <c r="E186" s="50">
        <v>8038.62</v>
      </c>
      <c r="F186" s="50">
        <v>7027.075324675325</v>
      </c>
      <c r="G186" s="50"/>
      <c r="H186" s="50">
        <f t="shared" si="13"/>
        <v>8291.948883116882</v>
      </c>
      <c r="I186" s="127"/>
      <c r="J186" s="24">
        <v>27049</v>
      </c>
      <c r="K186" s="20" t="s">
        <v>318</v>
      </c>
      <c r="L186" s="21">
        <v>0.78</v>
      </c>
      <c r="M186" s="21">
        <v>1.95</v>
      </c>
      <c r="N186" s="49">
        <v>8721.84</v>
      </c>
      <c r="O186" s="50">
        <v>8037.901298701299</v>
      </c>
      <c r="P186" s="51"/>
      <c r="Q186" s="52">
        <f aca="true" t="shared" si="16" ref="Q186:Q194">O186*1.18</f>
        <v>9484.723532467533</v>
      </c>
    </row>
    <row r="187" spans="1:17" ht="12.75">
      <c r="A187" s="24">
        <v>27018</v>
      </c>
      <c r="B187" s="20" t="s">
        <v>175</v>
      </c>
      <c r="C187" s="21">
        <v>0.47</v>
      </c>
      <c r="D187" s="25">
        <v>1.175</v>
      </c>
      <c r="E187" s="50">
        <v>7041.16</v>
      </c>
      <c r="F187" s="50">
        <v>6080.193939393939</v>
      </c>
      <c r="G187" s="50"/>
      <c r="H187" s="50">
        <f t="shared" si="13"/>
        <v>7174.628848484848</v>
      </c>
      <c r="I187" s="124"/>
      <c r="J187" s="24">
        <v>27050</v>
      </c>
      <c r="K187" s="20" t="s">
        <v>319</v>
      </c>
      <c r="L187" s="21">
        <v>0.7</v>
      </c>
      <c r="M187" s="21">
        <v>1.75</v>
      </c>
      <c r="N187" s="49">
        <v>6893.18</v>
      </c>
      <c r="O187" s="50">
        <v>6566.49696969697</v>
      </c>
      <c r="P187" s="51"/>
      <c r="Q187" s="52">
        <f t="shared" si="16"/>
        <v>7748.466424242424</v>
      </c>
    </row>
    <row r="188" spans="1:17" ht="12.75">
      <c r="A188" s="24">
        <v>27019</v>
      </c>
      <c r="B188" s="20" t="s">
        <v>176</v>
      </c>
      <c r="C188" s="21">
        <v>0.5</v>
      </c>
      <c r="D188" s="25">
        <v>1.25</v>
      </c>
      <c r="E188" s="50">
        <v>7335.71</v>
      </c>
      <c r="F188" s="50">
        <v>6361.011255411256</v>
      </c>
      <c r="G188" s="50"/>
      <c r="H188" s="50">
        <f t="shared" si="13"/>
        <v>7505.993281385281</v>
      </c>
      <c r="I188" s="124"/>
      <c r="J188" s="24">
        <v>27051</v>
      </c>
      <c r="K188" s="20" t="s">
        <v>320</v>
      </c>
      <c r="L188" s="21">
        <v>0.62</v>
      </c>
      <c r="M188" s="21">
        <v>1.55</v>
      </c>
      <c r="N188" s="49">
        <v>6177.01</v>
      </c>
      <c r="O188" s="50">
        <v>5865.648484848485</v>
      </c>
      <c r="P188" s="51"/>
      <c r="Q188" s="52">
        <f t="shared" si="16"/>
        <v>6921.465212121212</v>
      </c>
    </row>
    <row r="189" spans="1:17" ht="12.75">
      <c r="A189" s="24">
        <v>27020</v>
      </c>
      <c r="B189" s="20" t="s">
        <v>177</v>
      </c>
      <c r="C189" s="21">
        <v>0.47</v>
      </c>
      <c r="D189" s="25">
        <v>1.175</v>
      </c>
      <c r="E189" s="50">
        <v>8088.3</v>
      </c>
      <c r="F189" s="50">
        <v>6805.4857142857145</v>
      </c>
      <c r="G189" s="50"/>
      <c r="H189" s="50">
        <f t="shared" si="13"/>
        <v>8030.473142857143</v>
      </c>
      <c r="I189" s="124"/>
      <c r="J189" s="24">
        <v>27052</v>
      </c>
      <c r="K189" s="20" t="s">
        <v>321</v>
      </c>
      <c r="L189" s="21">
        <v>0.55</v>
      </c>
      <c r="M189" s="21">
        <v>1.37</v>
      </c>
      <c r="N189" s="49">
        <v>5487.31</v>
      </c>
      <c r="O189" s="50">
        <v>5208.7341991342</v>
      </c>
      <c r="P189" s="51"/>
      <c r="Q189" s="52">
        <f t="shared" si="16"/>
        <v>6146.306354978356</v>
      </c>
    </row>
    <row r="190" spans="1:17" ht="12.75">
      <c r="A190" s="214" t="s">
        <v>179</v>
      </c>
      <c r="B190" s="215"/>
      <c r="C190" s="215"/>
      <c r="D190" s="215"/>
      <c r="E190" s="215"/>
      <c r="F190" s="104"/>
      <c r="G190" s="104"/>
      <c r="H190" s="104"/>
      <c r="I190" s="124"/>
      <c r="J190" s="24">
        <v>27053</v>
      </c>
      <c r="K190" s="20" t="s">
        <v>322</v>
      </c>
      <c r="L190" s="21">
        <v>0.4</v>
      </c>
      <c r="M190" s="21">
        <v>1</v>
      </c>
      <c r="N190" s="49">
        <v>4034.6</v>
      </c>
      <c r="O190" s="50">
        <v>3818.5281385281387</v>
      </c>
      <c r="P190" s="51"/>
      <c r="Q190" s="52">
        <f t="shared" si="16"/>
        <v>4505.863203463204</v>
      </c>
    </row>
    <row r="191" spans="1:17" ht="12.75">
      <c r="A191" s="24">
        <v>22001</v>
      </c>
      <c r="B191" s="20" t="s">
        <v>180</v>
      </c>
      <c r="C191" s="21">
        <v>1.75</v>
      </c>
      <c r="D191" s="25">
        <v>2</v>
      </c>
      <c r="E191" s="23">
        <v>14687.67</v>
      </c>
      <c r="F191" s="50">
        <v>12821.618181818181</v>
      </c>
      <c r="G191" s="50"/>
      <c r="H191" s="50">
        <f t="shared" si="13"/>
        <v>15129.509454545454</v>
      </c>
      <c r="I191" s="124"/>
      <c r="J191" s="24">
        <v>27054</v>
      </c>
      <c r="K191" s="20" t="s">
        <v>323</v>
      </c>
      <c r="L191" s="21">
        <v>0.47</v>
      </c>
      <c r="M191" s="21">
        <v>1.18</v>
      </c>
      <c r="N191" s="49">
        <v>4728.55</v>
      </c>
      <c r="O191" s="50">
        <v>4478.386147186147</v>
      </c>
      <c r="P191" s="51"/>
      <c r="Q191" s="52">
        <f t="shared" si="16"/>
        <v>5284.4956536796535</v>
      </c>
    </row>
    <row r="192" spans="1:17" ht="12.75">
      <c r="A192" s="24">
        <v>22512</v>
      </c>
      <c r="B192" s="20" t="s">
        <v>181</v>
      </c>
      <c r="C192" s="21">
        <v>3.21</v>
      </c>
      <c r="D192" s="25">
        <v>3.5</v>
      </c>
      <c r="E192" s="23">
        <v>25006.67</v>
      </c>
      <c r="F192" s="50">
        <v>22345.957575757573</v>
      </c>
      <c r="G192" s="50"/>
      <c r="H192" s="50">
        <f t="shared" si="13"/>
        <v>26368.229939393936</v>
      </c>
      <c r="I192" s="124"/>
      <c r="J192" s="24">
        <v>27055</v>
      </c>
      <c r="K192" s="20" t="s">
        <v>324</v>
      </c>
      <c r="L192" s="21">
        <v>0.31</v>
      </c>
      <c r="M192" s="21">
        <v>0.775</v>
      </c>
      <c r="N192" s="49">
        <v>3241.76</v>
      </c>
      <c r="O192" s="50">
        <v>3038.974891774892</v>
      </c>
      <c r="P192" s="51"/>
      <c r="Q192" s="52">
        <f t="shared" si="16"/>
        <v>3585.9903722943723</v>
      </c>
    </row>
    <row r="193" spans="1:17" ht="12.75">
      <c r="A193" s="24">
        <v>22520</v>
      </c>
      <c r="B193" s="20" t="s">
        <v>182</v>
      </c>
      <c r="C193" s="21">
        <v>2.67</v>
      </c>
      <c r="D193" s="25">
        <v>2.94</v>
      </c>
      <c r="E193" s="50">
        <v>20928.67</v>
      </c>
      <c r="F193" s="50">
        <v>18664.842424242423</v>
      </c>
      <c r="G193" s="50"/>
      <c r="H193" s="50">
        <f t="shared" si="13"/>
        <v>22024.514060606056</v>
      </c>
      <c r="I193" s="124"/>
      <c r="J193" s="24">
        <v>27056</v>
      </c>
      <c r="K193" s="20" t="s">
        <v>325</v>
      </c>
      <c r="L193" s="21">
        <v>0.23</v>
      </c>
      <c r="M193" s="21">
        <v>0.58</v>
      </c>
      <c r="N193" s="49">
        <v>2681.96</v>
      </c>
      <c r="O193" s="50">
        <v>2446.434632034632</v>
      </c>
      <c r="P193" s="51"/>
      <c r="Q193" s="52">
        <f t="shared" si="16"/>
        <v>2886.792865800866</v>
      </c>
    </row>
    <row r="194" spans="1:17" ht="12.75">
      <c r="A194" s="24">
        <v>22537</v>
      </c>
      <c r="B194" s="20" t="s">
        <v>183</v>
      </c>
      <c r="C194" s="21">
        <v>2.13</v>
      </c>
      <c r="D194" s="25">
        <v>2.32</v>
      </c>
      <c r="E194" s="23">
        <v>16224.29</v>
      </c>
      <c r="F194" s="50">
        <v>14604.10303030303</v>
      </c>
      <c r="G194" s="50"/>
      <c r="H194" s="50">
        <f t="shared" si="13"/>
        <v>17232.841575757575</v>
      </c>
      <c r="I194" s="124"/>
      <c r="J194" s="24">
        <v>27057</v>
      </c>
      <c r="K194" s="20" t="s">
        <v>326</v>
      </c>
      <c r="L194" s="21">
        <v>0.15</v>
      </c>
      <c r="M194" s="21">
        <v>0.38</v>
      </c>
      <c r="N194" s="49">
        <v>1987.57</v>
      </c>
      <c r="O194" s="50">
        <v>1760.6718614718616</v>
      </c>
      <c r="P194" s="51"/>
      <c r="Q194" s="52">
        <f t="shared" si="16"/>
        <v>2077.5927965367964</v>
      </c>
    </row>
    <row r="195" spans="1:17" ht="12.75">
      <c r="A195" s="24">
        <v>22998</v>
      </c>
      <c r="B195" s="20" t="s">
        <v>184</v>
      </c>
      <c r="C195" s="21">
        <v>2.48</v>
      </c>
      <c r="D195" s="25">
        <v>2.4</v>
      </c>
      <c r="E195" s="50">
        <v>17589.8</v>
      </c>
      <c r="F195" s="50">
        <v>16215.684848484849</v>
      </c>
      <c r="G195" s="50"/>
      <c r="H195" s="50">
        <f t="shared" si="13"/>
        <v>19134.508121212122</v>
      </c>
      <c r="I195" s="124"/>
      <c r="J195" s="128"/>
      <c r="K195" s="124"/>
      <c r="L195" s="129"/>
      <c r="M195" s="129"/>
      <c r="N195" s="130"/>
      <c r="O195" s="131"/>
      <c r="P195" s="132"/>
      <c r="Q195" s="133"/>
    </row>
    <row r="196" spans="1:17" ht="12.75">
      <c r="A196" s="24">
        <v>22999</v>
      </c>
      <c r="B196" s="20" t="s">
        <v>185</v>
      </c>
      <c r="C196" s="21">
        <v>3.11</v>
      </c>
      <c r="D196" s="25">
        <v>3</v>
      </c>
      <c r="E196" s="23">
        <v>23038.51</v>
      </c>
      <c r="F196" s="50">
        <v>20929.13333333333</v>
      </c>
      <c r="G196" s="50"/>
      <c r="H196" s="50">
        <f t="shared" si="13"/>
        <v>24696.37733333333</v>
      </c>
      <c r="I196" s="124"/>
      <c r="J196" s="204" t="s">
        <v>186</v>
      </c>
      <c r="K196" s="205"/>
      <c r="L196" s="205"/>
      <c r="M196" s="205"/>
      <c r="N196" s="205"/>
      <c r="O196" s="47"/>
      <c r="P196" s="46"/>
      <c r="Q196" s="52"/>
    </row>
    <row r="197" spans="1:17" ht="12.75">
      <c r="A197" s="214" t="s">
        <v>251</v>
      </c>
      <c r="B197" s="215"/>
      <c r="C197" s="215"/>
      <c r="D197" s="215"/>
      <c r="E197" s="215"/>
      <c r="F197" s="104"/>
      <c r="G197" s="104"/>
      <c r="H197" s="104"/>
      <c r="I197" s="124"/>
      <c r="J197" s="24" t="s">
        <v>226</v>
      </c>
      <c r="K197" s="20" t="s">
        <v>187</v>
      </c>
      <c r="L197" s="21">
        <v>1.77</v>
      </c>
      <c r="M197" s="21">
        <v>2.7</v>
      </c>
      <c r="N197" s="49">
        <v>14857.41</v>
      </c>
      <c r="O197" s="50">
        <v>12969.290909090909</v>
      </c>
      <c r="P197" s="51"/>
      <c r="Q197" s="52">
        <f>O197*1.18</f>
        <v>15303.763272727272</v>
      </c>
    </row>
    <row r="198" spans="1:17" ht="12.75">
      <c r="A198" s="24">
        <v>24418</v>
      </c>
      <c r="B198" s="26" t="s">
        <v>252</v>
      </c>
      <c r="C198" s="21">
        <v>0.477</v>
      </c>
      <c r="D198" s="25">
        <v>1.1925</v>
      </c>
      <c r="E198" s="50">
        <v>10864.42</v>
      </c>
      <c r="F198" s="50">
        <v>8199.618181818181</v>
      </c>
      <c r="G198" s="50"/>
      <c r="H198" s="50">
        <f t="shared" si="13"/>
        <v>9675.549454545453</v>
      </c>
      <c r="I198" s="124"/>
      <c r="J198" s="24" t="s">
        <v>227</v>
      </c>
      <c r="K198" s="20" t="s">
        <v>188</v>
      </c>
      <c r="L198" s="21">
        <v>2.66</v>
      </c>
      <c r="M198" s="21">
        <v>4</v>
      </c>
      <c r="N198" s="49">
        <v>21963.11</v>
      </c>
      <c r="O198" s="50">
        <v>19269.375757575755</v>
      </c>
      <c r="P198" s="51"/>
      <c r="Q198" s="52">
        <f>O198*1.18</f>
        <v>22737.86339393939</v>
      </c>
    </row>
    <row r="199" spans="1:17" ht="12.75">
      <c r="A199" s="24">
        <v>24419</v>
      </c>
      <c r="B199" s="26" t="s">
        <v>253</v>
      </c>
      <c r="C199" s="21">
        <v>0.558</v>
      </c>
      <c r="D199" s="25">
        <v>1.395</v>
      </c>
      <c r="E199" s="50">
        <v>12408.88</v>
      </c>
      <c r="F199" s="50">
        <v>9396.914285714285</v>
      </c>
      <c r="G199" s="50"/>
      <c r="H199" s="50">
        <f t="shared" si="13"/>
        <v>11088.358857142855</v>
      </c>
      <c r="I199" s="124"/>
      <c r="J199" s="204" t="s">
        <v>50</v>
      </c>
      <c r="K199" s="205"/>
      <c r="L199" s="205"/>
      <c r="M199" s="205"/>
      <c r="N199" s="205"/>
      <c r="O199" s="47"/>
      <c r="P199" s="46"/>
      <c r="Q199" s="52"/>
    </row>
    <row r="200" spans="1:17" ht="12.75">
      <c r="A200" s="214" t="s">
        <v>254</v>
      </c>
      <c r="B200" s="215"/>
      <c r="C200" s="215"/>
      <c r="D200" s="215"/>
      <c r="E200" s="215"/>
      <c r="F200" s="104"/>
      <c r="G200" s="104"/>
      <c r="H200" s="104"/>
      <c r="I200" s="124"/>
      <c r="J200" s="24">
        <v>27024</v>
      </c>
      <c r="K200" s="20" t="s">
        <v>51</v>
      </c>
      <c r="L200" s="134">
        <v>0.155</v>
      </c>
      <c r="M200" s="134">
        <v>0.3875</v>
      </c>
      <c r="N200" s="49">
        <v>1310.15</v>
      </c>
      <c r="O200" s="50">
        <v>1224.909217877095</v>
      </c>
      <c r="P200" s="51"/>
      <c r="Q200" s="52">
        <f>O200*1.18</f>
        <v>1445.392877094972</v>
      </c>
    </row>
    <row r="201" spans="1:17" ht="12.75">
      <c r="A201" s="24">
        <v>27029</v>
      </c>
      <c r="B201" s="26" t="s">
        <v>255</v>
      </c>
      <c r="C201" s="21">
        <v>0.094</v>
      </c>
      <c r="D201" s="25">
        <v>0.235</v>
      </c>
      <c r="E201" s="50">
        <v>1457.93</v>
      </c>
      <c r="F201" s="50">
        <v>1250.4616450216452</v>
      </c>
      <c r="G201" s="50"/>
      <c r="H201" s="50">
        <f t="shared" si="13"/>
        <v>1475.5447411255411</v>
      </c>
      <c r="I201" s="124"/>
      <c r="J201" s="24">
        <v>49006</v>
      </c>
      <c r="K201" s="20" t="s">
        <v>52</v>
      </c>
      <c r="L201" s="21">
        <v>0.049</v>
      </c>
      <c r="M201" s="21">
        <v>0.1225</v>
      </c>
      <c r="N201" s="49">
        <v>416.54</v>
      </c>
      <c r="O201" s="50">
        <v>388.87988826815644</v>
      </c>
      <c r="P201" s="51"/>
      <c r="Q201" s="52">
        <f>O201*1.18</f>
        <v>458.87826815642455</v>
      </c>
    </row>
    <row r="202" spans="1:17" ht="12.75">
      <c r="A202" s="24">
        <v>27030</v>
      </c>
      <c r="B202" s="26" t="s">
        <v>256</v>
      </c>
      <c r="C202" s="21">
        <v>0.24</v>
      </c>
      <c r="D202" s="25">
        <v>0.6</v>
      </c>
      <c r="E202" s="50">
        <v>3748.34</v>
      </c>
      <c r="F202" s="50">
        <v>3210.652813852814</v>
      </c>
      <c r="G202" s="50"/>
      <c r="H202" s="50">
        <f t="shared" si="13"/>
        <v>3788.57032034632</v>
      </c>
      <c r="I202" s="127"/>
      <c r="J202" s="204" t="s">
        <v>38</v>
      </c>
      <c r="K202" s="205"/>
      <c r="L202" s="205"/>
      <c r="M202" s="205"/>
      <c r="N202" s="205"/>
      <c r="O202" s="47"/>
      <c r="P202" s="46"/>
      <c r="Q202" s="52"/>
    </row>
    <row r="203" spans="1:17" ht="17.25" customHeight="1">
      <c r="A203" s="214" t="s">
        <v>329</v>
      </c>
      <c r="B203" s="215"/>
      <c r="C203" s="215"/>
      <c r="D203" s="215"/>
      <c r="E203" s="215"/>
      <c r="F203" s="104"/>
      <c r="G203" s="104"/>
      <c r="H203" s="104"/>
      <c r="I203" s="124"/>
      <c r="J203" s="24">
        <v>24007</v>
      </c>
      <c r="K203" s="20" t="s">
        <v>39</v>
      </c>
      <c r="L203" s="21">
        <v>0.576</v>
      </c>
      <c r="M203" s="21">
        <v>1.44</v>
      </c>
      <c r="N203" s="49">
        <v>6159.98</v>
      </c>
      <c r="O203" s="50">
        <v>5359.063335930736</v>
      </c>
      <c r="P203" s="51"/>
      <c r="Q203" s="52">
        <f>O203*1.18</f>
        <v>6323.694736398268</v>
      </c>
    </row>
    <row r="204" spans="1:17" ht="12.75">
      <c r="A204" s="24">
        <v>24467</v>
      </c>
      <c r="B204" s="20" t="s">
        <v>441</v>
      </c>
      <c r="C204" s="21">
        <v>0.163</v>
      </c>
      <c r="D204" s="21">
        <v>0.4</v>
      </c>
      <c r="E204" s="50">
        <v>1493.23</v>
      </c>
      <c r="F204" s="50">
        <v>1360.82987012987</v>
      </c>
      <c r="G204" s="50"/>
      <c r="H204" s="50">
        <f t="shared" si="13"/>
        <v>1605.7792467532465</v>
      </c>
      <c r="I204" s="135"/>
      <c r="J204" s="24">
        <v>27005</v>
      </c>
      <c r="K204" s="20" t="s">
        <v>40</v>
      </c>
      <c r="L204" s="21">
        <v>0.254</v>
      </c>
      <c r="M204" s="21">
        <v>0.635</v>
      </c>
      <c r="N204" s="49">
        <v>1236.56</v>
      </c>
      <c r="O204" s="50">
        <v>1406.439941125541</v>
      </c>
      <c r="P204" s="51"/>
      <c r="Q204" s="52">
        <f>O204*1.18</f>
        <v>1659.5991305281384</v>
      </c>
    </row>
    <row r="205" spans="1:17" ht="12.75">
      <c r="A205" s="117"/>
      <c r="B205" s="26"/>
      <c r="C205" s="21"/>
      <c r="D205" s="25"/>
      <c r="E205" s="118"/>
      <c r="F205" s="119"/>
      <c r="G205" s="119"/>
      <c r="H205" s="119"/>
      <c r="I205" s="124"/>
      <c r="J205" s="204" t="s">
        <v>338</v>
      </c>
      <c r="K205" s="205"/>
      <c r="L205" s="205"/>
      <c r="M205" s="205"/>
      <c r="N205" s="205"/>
      <c r="O205" s="47"/>
      <c r="P205" s="46"/>
      <c r="Q205" s="52"/>
    </row>
    <row r="206" spans="1:17" ht="12.75">
      <c r="A206" s="214"/>
      <c r="B206" s="215"/>
      <c r="C206" s="215"/>
      <c r="D206" s="215"/>
      <c r="E206" s="215"/>
      <c r="F206" s="104"/>
      <c r="G206" s="104"/>
      <c r="H206" s="104"/>
      <c r="I206" s="124"/>
      <c r="J206" s="24">
        <v>27009</v>
      </c>
      <c r="K206" s="26" t="s">
        <v>111</v>
      </c>
      <c r="L206" s="21">
        <v>0.027</v>
      </c>
      <c r="M206" s="21">
        <v>0.0675</v>
      </c>
      <c r="N206" s="49">
        <v>765.96</v>
      </c>
      <c r="O206" s="50">
        <v>611.3925663716815</v>
      </c>
      <c r="P206" s="51"/>
      <c r="Q206" s="52">
        <f>O206*1.18</f>
        <v>721.4432283185841</v>
      </c>
    </row>
    <row r="207" spans="1:17" ht="12.75">
      <c r="A207" s="24">
        <v>26003</v>
      </c>
      <c r="B207" s="26" t="s">
        <v>48</v>
      </c>
      <c r="C207" s="21">
        <v>0.79</v>
      </c>
      <c r="D207" s="25">
        <v>1.975</v>
      </c>
      <c r="E207" s="50">
        <v>8407.72</v>
      </c>
      <c r="F207" s="50">
        <v>7095.757466063348</v>
      </c>
      <c r="G207" s="50"/>
      <c r="H207" s="50">
        <f>F207*1.18</f>
        <v>8372.99380995475</v>
      </c>
      <c r="I207" s="124"/>
      <c r="J207" s="204"/>
      <c r="K207" s="205"/>
      <c r="L207" s="205"/>
      <c r="M207" s="205"/>
      <c r="N207" s="205"/>
      <c r="O207" s="47"/>
      <c r="P207" s="46"/>
      <c r="Q207" s="61"/>
    </row>
    <row r="208" spans="1:17" ht="13.5" thickBot="1">
      <c r="A208" s="77">
        <v>26004</v>
      </c>
      <c r="B208" s="68" t="s">
        <v>49</v>
      </c>
      <c r="C208" s="69">
        <v>0.76</v>
      </c>
      <c r="D208" s="78">
        <v>1.9</v>
      </c>
      <c r="E208" s="71">
        <v>9701.59</v>
      </c>
      <c r="F208" s="50">
        <v>7848.203619909502</v>
      </c>
      <c r="G208" s="71"/>
      <c r="H208" s="50">
        <f>F208*1.18</f>
        <v>9260.880271493212</v>
      </c>
      <c r="I208" s="136"/>
      <c r="J208" s="77"/>
      <c r="K208" s="68"/>
      <c r="L208" s="69"/>
      <c r="M208" s="69"/>
      <c r="N208" s="70"/>
      <c r="O208" s="137"/>
      <c r="P208" s="138"/>
      <c r="Q208" s="139"/>
    </row>
    <row r="209" spans="1:17" ht="12.75">
      <c r="A209" s="39"/>
      <c r="B209" s="39"/>
      <c r="C209" s="80"/>
      <c r="D209" s="81"/>
      <c r="E209" s="82"/>
      <c r="F209" s="83"/>
      <c r="G209" s="83"/>
      <c r="H209" s="83"/>
      <c r="I209" s="74"/>
      <c r="J209" s="74"/>
      <c r="K209" s="74"/>
      <c r="L209" s="75"/>
      <c r="M209" s="75"/>
      <c r="N209" s="76"/>
      <c r="O209" s="76"/>
      <c r="P209" s="76"/>
      <c r="Q209" s="76"/>
    </row>
    <row r="210" spans="1:17" ht="12.75">
      <c r="A210" s="179"/>
      <c r="B210" s="179"/>
      <c r="C210" s="180"/>
      <c r="D210" s="181"/>
      <c r="E210" s="180"/>
      <c r="F210" s="182"/>
      <c r="G210" s="182"/>
      <c r="H210" s="182"/>
      <c r="I210" s="180"/>
      <c r="J210" s="180"/>
      <c r="K210" s="180"/>
      <c r="L210" s="180"/>
      <c r="M210" s="180"/>
      <c r="N210" s="180"/>
      <c r="O210" s="180"/>
      <c r="P210" s="180"/>
      <c r="Q210" s="180"/>
    </row>
    <row r="211" spans="1:17" ht="87.75" customHeight="1" thickBot="1">
      <c r="A211" s="239" t="s">
        <v>191</v>
      </c>
      <c r="B211" s="240"/>
      <c r="C211" s="173" t="s">
        <v>192</v>
      </c>
      <c r="D211" s="174" t="s">
        <v>368</v>
      </c>
      <c r="E211" s="175" t="s">
        <v>422</v>
      </c>
      <c r="F211" s="176" t="s">
        <v>425</v>
      </c>
      <c r="G211" s="177" t="s">
        <v>423</v>
      </c>
      <c r="H211" s="178" t="s">
        <v>424</v>
      </c>
      <c r="I211" s="95"/>
      <c r="J211" s="144"/>
      <c r="K211" s="145"/>
      <c r="L211" s="146"/>
      <c r="M211" s="147"/>
      <c r="N211" s="148"/>
      <c r="O211" s="27"/>
      <c r="P211" s="27"/>
      <c r="Q211" s="27"/>
    </row>
    <row r="212" spans="1:17" ht="12.75">
      <c r="A212" s="238" t="s">
        <v>440</v>
      </c>
      <c r="B212" s="226"/>
      <c r="C212" s="226"/>
      <c r="D212" s="226"/>
      <c r="E212" s="226"/>
      <c r="F212" s="104"/>
      <c r="G212" s="166"/>
      <c r="H212" s="50"/>
      <c r="I212" s="95"/>
      <c r="J212" s="111"/>
      <c r="K212" s="111"/>
      <c r="L212" s="111"/>
      <c r="M212" s="111"/>
      <c r="N212" s="111"/>
      <c r="O212" s="111"/>
      <c r="P212" s="111"/>
      <c r="Q212" s="111"/>
    </row>
    <row r="213" spans="1:17" ht="12.75">
      <c r="A213" s="140" t="s">
        <v>433</v>
      </c>
      <c r="B213" s="26" t="s">
        <v>432</v>
      </c>
      <c r="C213" s="141">
        <v>7.23</v>
      </c>
      <c r="D213" s="149"/>
      <c r="E213" s="150"/>
      <c r="F213" s="151">
        <v>28658.931499999995</v>
      </c>
      <c r="G213" s="167">
        <v>26939.395609999992</v>
      </c>
      <c r="H213" s="50">
        <v>33817.53916999999</v>
      </c>
      <c r="I213" s="74"/>
      <c r="J213" s="111"/>
      <c r="K213" s="111"/>
      <c r="L213" s="111"/>
      <c r="M213" s="111"/>
      <c r="N213" s="111"/>
      <c r="O213" s="111"/>
      <c r="P213" s="111"/>
      <c r="Q213" s="111"/>
    </row>
    <row r="214" spans="1:17" ht="12.75">
      <c r="A214" s="140" t="s">
        <v>434</v>
      </c>
      <c r="B214" s="26" t="s">
        <v>428</v>
      </c>
      <c r="C214" s="141">
        <v>6.89</v>
      </c>
      <c r="D214" s="149"/>
      <c r="E214" s="150"/>
      <c r="F214" s="152">
        <v>26708.474000000002</v>
      </c>
      <c r="G214" s="163">
        <v>25105.96556</v>
      </c>
      <c r="H214" s="50">
        <v>31515.99932</v>
      </c>
      <c r="I214" s="74"/>
      <c r="J214" s="153"/>
      <c r="K214" s="74"/>
      <c r="L214" s="75"/>
      <c r="M214" s="75"/>
      <c r="N214" s="76"/>
      <c r="O214" s="154"/>
      <c r="P214" s="154"/>
      <c r="Q214" s="154"/>
    </row>
    <row r="215" spans="1:17" ht="12.75">
      <c r="A215" s="140" t="s">
        <v>435</v>
      </c>
      <c r="B215" s="26" t="s">
        <v>429</v>
      </c>
      <c r="C215" s="141">
        <v>6.89</v>
      </c>
      <c r="D215" s="149"/>
      <c r="E215" s="150"/>
      <c r="F215" s="152">
        <v>26265.160499999998</v>
      </c>
      <c r="G215" s="163">
        <v>24689.250869999996</v>
      </c>
      <c r="H215" s="50">
        <v>30992.889389999997</v>
      </c>
      <c r="I215" s="153"/>
      <c r="J215" s="153"/>
      <c r="K215" s="74"/>
      <c r="L215" s="75"/>
      <c r="M215" s="75"/>
      <c r="N215" s="76"/>
      <c r="O215" s="154"/>
      <c r="P215" s="154"/>
      <c r="Q215" s="154"/>
    </row>
    <row r="216" spans="1:17" ht="12.75">
      <c r="A216" s="140" t="s">
        <v>436</v>
      </c>
      <c r="B216" s="26" t="s">
        <v>430</v>
      </c>
      <c r="C216" s="141">
        <v>4.592</v>
      </c>
      <c r="D216" s="149"/>
      <c r="E216" s="150"/>
      <c r="F216" s="152">
        <v>17068.506999999998</v>
      </c>
      <c r="G216" s="163">
        <v>16044.396579999997</v>
      </c>
      <c r="H216" s="50">
        <v>20140.838259999997</v>
      </c>
      <c r="I216" s="153"/>
      <c r="J216" s="153"/>
      <c r="K216" s="74"/>
      <c r="L216" s="75"/>
      <c r="M216" s="75"/>
      <c r="N216" s="76"/>
      <c r="O216" s="154"/>
      <c r="P216" s="154"/>
      <c r="Q216" s="154"/>
    </row>
    <row r="217" spans="1:17" ht="12.75">
      <c r="A217" s="140" t="s">
        <v>437</v>
      </c>
      <c r="B217" s="155" t="s">
        <v>431</v>
      </c>
      <c r="C217" s="141">
        <v>4.01</v>
      </c>
      <c r="D217" s="149"/>
      <c r="E217" s="150"/>
      <c r="F217" s="152">
        <v>15682.273999999998</v>
      </c>
      <c r="G217" s="163">
        <v>14741.337559999996</v>
      </c>
      <c r="H217" s="50">
        <v>18505.083319999998</v>
      </c>
      <c r="I217" s="153"/>
      <c r="J217" s="74"/>
      <c r="K217" s="74"/>
      <c r="L217" s="75"/>
      <c r="M217" s="75"/>
      <c r="N217" s="76"/>
      <c r="O217" s="160"/>
      <c r="P217" s="160"/>
      <c r="Q217" s="160"/>
    </row>
    <row r="218" spans="1:17" ht="13.5" customHeight="1" thickBot="1">
      <c r="A218" s="142" t="s">
        <v>438</v>
      </c>
      <c r="B218" s="156" t="s">
        <v>439</v>
      </c>
      <c r="C218" s="143">
        <v>3.44</v>
      </c>
      <c r="D218" s="157"/>
      <c r="E218" s="158"/>
      <c r="F218" s="159">
        <v>12777.615499999998</v>
      </c>
      <c r="G218" s="168">
        <v>12010.958569999997</v>
      </c>
      <c r="H218" s="50">
        <v>15077.586289999997</v>
      </c>
      <c r="I218" s="74"/>
      <c r="J218" s="185"/>
      <c r="K218" s="185"/>
      <c r="L218" s="185"/>
      <c r="M218" s="185"/>
      <c r="N218" s="185"/>
      <c r="O218" s="4"/>
      <c r="P218" s="4"/>
      <c r="Q218" s="4"/>
    </row>
    <row r="219" spans="1:17" ht="15">
      <c r="A219" s="236"/>
      <c r="B219" s="184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4"/>
      <c r="P219" s="4"/>
      <c r="Q219" s="4"/>
    </row>
    <row r="220" spans="1:17" ht="5.25" customHeight="1">
      <c r="A220" s="237"/>
      <c r="B220" s="184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4"/>
      <c r="P220" s="4"/>
      <c r="Q220" s="4"/>
    </row>
    <row r="221" spans="1:9" ht="15" customHeight="1" hidden="1">
      <c r="A221" s="237"/>
      <c r="B221" s="184"/>
      <c r="C221" s="185"/>
      <c r="D221" s="185"/>
      <c r="E221" s="185"/>
      <c r="F221" s="185"/>
      <c r="G221" s="185"/>
      <c r="H221" s="185"/>
      <c r="I221" s="185"/>
    </row>
    <row r="222" spans="1:3" ht="15.75">
      <c r="A222" s="15"/>
      <c r="B222" s="15"/>
      <c r="C222" s="15"/>
    </row>
    <row r="223" spans="1:3" ht="15.75">
      <c r="A223" s="15"/>
      <c r="B223" s="15"/>
      <c r="C223" s="15"/>
    </row>
    <row r="224" spans="1:3" ht="15.75">
      <c r="A224" s="15"/>
      <c r="B224" s="15"/>
      <c r="C224" s="15"/>
    </row>
    <row r="225" spans="1:3" ht="15">
      <c r="A225" s="4"/>
      <c r="B225" s="4"/>
      <c r="C225" s="4"/>
    </row>
    <row r="226" spans="1:3" ht="15">
      <c r="A226" s="4"/>
      <c r="B226" s="4"/>
      <c r="C226" s="4"/>
    </row>
    <row r="227" spans="1:3" ht="15">
      <c r="A227" s="10"/>
      <c r="B227" s="10"/>
      <c r="C227" s="10"/>
    </row>
    <row r="228" spans="1:3" ht="129" customHeight="1">
      <c r="A228" s="11"/>
      <c r="B228" s="11"/>
      <c r="C228" s="11"/>
    </row>
    <row r="229" spans="1:3" ht="15.75">
      <c r="A229" s="14"/>
      <c r="B229" s="14"/>
      <c r="C229" s="14"/>
    </row>
    <row r="230" spans="1:3" ht="15.75" customHeight="1">
      <c r="A230" s="14"/>
      <c r="B230" s="14"/>
      <c r="C230" s="14"/>
    </row>
    <row r="231" spans="1:3" ht="15" customHeight="1">
      <c r="A231" s="1"/>
      <c r="B231" s="1"/>
      <c r="C231" s="1"/>
    </row>
    <row r="232" spans="1:3" ht="15" customHeight="1">
      <c r="A232" s="1"/>
      <c r="B232" s="1"/>
      <c r="C232" s="1"/>
    </row>
    <row r="233" spans="1:3" ht="15.75" customHeight="1">
      <c r="A233" s="12"/>
      <c r="B233" s="12"/>
      <c r="C233" s="12"/>
    </row>
    <row r="234" spans="1:3" ht="15.75" customHeight="1">
      <c r="A234" s="12"/>
      <c r="B234" s="12"/>
      <c r="C234" s="12"/>
    </row>
    <row r="235" spans="1:3" ht="15.75" customHeight="1">
      <c r="A235" s="12"/>
      <c r="B235" s="12"/>
      <c r="C235" s="12"/>
    </row>
    <row r="236" spans="1:3" ht="15.75" customHeight="1">
      <c r="A236" s="12"/>
      <c r="B236" s="12"/>
      <c r="C236" s="12"/>
    </row>
    <row r="237" spans="1:3" ht="15.75" customHeight="1">
      <c r="A237" s="12"/>
      <c r="B237" s="12"/>
      <c r="C237" s="12"/>
    </row>
    <row r="238" spans="1:3" ht="15.75" customHeight="1">
      <c r="A238" s="12"/>
      <c r="B238" s="12"/>
      <c r="C238" s="12"/>
    </row>
    <row r="239" spans="1:3" ht="15.75" customHeight="1">
      <c r="A239" s="12"/>
      <c r="B239" s="12"/>
      <c r="C239" s="12"/>
    </row>
    <row r="240" spans="1:3" ht="15.75" customHeight="1">
      <c r="A240" s="12"/>
      <c r="B240" s="12"/>
      <c r="C240" s="12"/>
    </row>
    <row r="241" spans="1:3" ht="15.75" customHeight="1">
      <c r="A241" s="12"/>
      <c r="B241" s="12"/>
      <c r="C241" s="12"/>
    </row>
    <row r="242" spans="1:3" ht="15.75" customHeight="1">
      <c r="A242" s="13"/>
      <c r="B242" s="13"/>
      <c r="C242" s="13"/>
    </row>
    <row r="243" spans="1:3" ht="15" customHeight="1">
      <c r="A243" s="1"/>
      <c r="B243" s="1"/>
      <c r="C243" s="1"/>
    </row>
    <row r="244" spans="1:3" ht="15" customHeight="1">
      <c r="A244" s="1"/>
      <c r="B244" s="1"/>
      <c r="C244" s="1"/>
    </row>
    <row r="245" spans="1:3" ht="15" customHeight="1">
      <c r="A245" s="1"/>
      <c r="B245" s="1"/>
      <c r="C245" s="1"/>
    </row>
    <row r="246" spans="1:3" ht="15" customHeight="1">
      <c r="A246" s="1"/>
      <c r="B246" s="1"/>
      <c r="C246" s="1"/>
    </row>
    <row r="247" spans="1:3" ht="15" customHeight="1">
      <c r="A247" s="1"/>
      <c r="B247" s="1"/>
      <c r="C247" s="1"/>
    </row>
    <row r="248" spans="1:3" ht="15" customHeight="1">
      <c r="A248" s="1"/>
      <c r="B248" s="1"/>
      <c r="C248" s="1"/>
    </row>
    <row r="249" spans="1:3" ht="15" customHeight="1">
      <c r="A249" s="1"/>
      <c r="B249" s="1"/>
      <c r="C249" s="1"/>
    </row>
    <row r="250" spans="1:17" ht="15" customHeight="1">
      <c r="A250" s="1"/>
      <c r="B250" s="1"/>
      <c r="C250" s="1"/>
      <c r="J250" s="2"/>
      <c r="K250" s="2"/>
      <c r="L250" s="3"/>
      <c r="M250" s="3"/>
      <c r="N250" s="1"/>
      <c r="O250" s="1"/>
      <c r="P250" s="1"/>
      <c r="Q250" s="1"/>
    </row>
    <row r="251" spans="1:17" ht="15.75">
      <c r="A251" s="5"/>
      <c r="B251" s="5"/>
      <c r="C251" s="6"/>
      <c r="D251" s="7"/>
      <c r="E251" s="8"/>
      <c r="F251" s="9"/>
      <c r="G251" s="9"/>
      <c r="H251" s="9"/>
      <c r="I251" s="2"/>
      <c r="J251" s="2"/>
      <c r="K251" s="2"/>
      <c r="L251" s="3"/>
      <c r="M251" s="3"/>
      <c r="N251" s="1"/>
      <c r="O251" s="1"/>
      <c r="P251" s="1"/>
      <c r="Q251" s="1"/>
    </row>
    <row r="252" spans="1:17" ht="15.75">
      <c r="A252" s="5"/>
      <c r="B252" s="5"/>
      <c r="C252" s="6"/>
      <c r="D252" s="7"/>
      <c r="E252" s="8"/>
      <c r="F252" s="9"/>
      <c r="G252" s="9"/>
      <c r="H252" s="9"/>
      <c r="I252" s="2"/>
      <c r="J252" s="2"/>
      <c r="K252" s="2"/>
      <c r="L252" s="3"/>
      <c r="M252" s="3"/>
      <c r="N252" s="1"/>
      <c r="O252" s="1"/>
      <c r="P252" s="1"/>
      <c r="Q252" s="1"/>
    </row>
    <row r="253" spans="1:9" ht="15.75">
      <c r="A253" s="5"/>
      <c r="B253" s="5"/>
      <c r="C253" s="6"/>
      <c r="D253" s="7"/>
      <c r="E253" s="8"/>
      <c r="F253" s="9"/>
      <c r="G253" s="9"/>
      <c r="H253" s="9"/>
      <c r="I253" s="2"/>
    </row>
    <row r="434" spans="19:26" ht="12.75">
      <c r="S434" s="227"/>
      <c r="T434" s="227"/>
      <c r="U434" s="227"/>
      <c r="V434" s="227"/>
      <c r="W434" s="227"/>
      <c r="X434" s="227"/>
      <c r="Y434" s="227"/>
      <c r="Z434" s="227"/>
    </row>
    <row r="435" spans="19:26" ht="12.75">
      <c r="S435" s="227"/>
      <c r="T435" s="227"/>
      <c r="U435" s="227"/>
      <c r="V435" s="227"/>
      <c r="W435" s="227"/>
      <c r="X435" s="227"/>
      <c r="Y435" s="227"/>
      <c r="Z435" s="227"/>
    </row>
    <row r="436" spans="19:26" ht="12.75">
      <c r="S436" s="227"/>
      <c r="T436" s="227"/>
      <c r="U436" s="227"/>
      <c r="V436" s="227"/>
      <c r="W436" s="227"/>
      <c r="X436" s="227"/>
      <c r="Y436" s="227"/>
      <c r="Z436" s="227"/>
    </row>
    <row r="437" spans="19:26" ht="12.75">
      <c r="S437" s="227"/>
      <c r="T437" s="227"/>
      <c r="U437" s="227"/>
      <c r="V437" s="227"/>
      <c r="W437" s="227"/>
      <c r="X437" s="227"/>
      <c r="Y437" s="227"/>
      <c r="Z437" s="227"/>
    </row>
  </sheetData>
  <sheetProtection/>
  <mergeCells count="50">
    <mergeCell ref="A203:E203"/>
    <mergeCell ref="J172:N172"/>
    <mergeCell ref="A177:E177"/>
    <mergeCell ref="A219:A221"/>
    <mergeCell ref="A212:E212"/>
    <mergeCell ref="A206:E206"/>
    <mergeCell ref="J207:N207"/>
    <mergeCell ref="A211:B211"/>
    <mergeCell ref="J199:N199"/>
    <mergeCell ref="A200:E200"/>
    <mergeCell ref="J202:N202"/>
    <mergeCell ref="C81:C82"/>
    <mergeCell ref="D81:D82"/>
    <mergeCell ref="J81:K82"/>
    <mergeCell ref="A99:E99"/>
    <mergeCell ref="J185:N185"/>
    <mergeCell ref="A149:E149"/>
    <mergeCell ref="J149:N149"/>
    <mergeCell ref="A162:E162"/>
    <mergeCell ref="J165:N165"/>
    <mergeCell ref="S434:Z437"/>
    <mergeCell ref="J132:N132"/>
    <mergeCell ref="A81:B82"/>
    <mergeCell ref="J139:N139"/>
    <mergeCell ref="A148:B148"/>
    <mergeCell ref="J148:K148"/>
    <mergeCell ref="J182:N182"/>
    <mergeCell ref="A183:E183"/>
    <mergeCell ref="A190:E190"/>
    <mergeCell ref="J196:N196"/>
    <mergeCell ref="A197:E197"/>
    <mergeCell ref="J205:N205"/>
    <mergeCell ref="A112:E112"/>
    <mergeCell ref="J19:Q19"/>
    <mergeCell ref="A67:E67"/>
    <mergeCell ref="A73:E73"/>
    <mergeCell ref="A105:E105"/>
    <mergeCell ref="L81:L82"/>
    <mergeCell ref="M81:M82"/>
    <mergeCell ref="A83:E83"/>
    <mergeCell ref="A2:B2"/>
    <mergeCell ref="J2:K2"/>
    <mergeCell ref="J126:N126"/>
    <mergeCell ref="A128:E128"/>
    <mergeCell ref="J3:Q3"/>
    <mergeCell ref="A56:E56"/>
    <mergeCell ref="A3:E3"/>
    <mergeCell ref="A49:E49"/>
    <mergeCell ref="J59:N59"/>
    <mergeCell ref="J83:N83"/>
  </mergeCells>
  <hyperlinks>
    <hyperlink ref="B99" r:id="rId1" display="www.ksmi.ru"/>
    <hyperlink ref="K124" r:id="rId2" display="www.ksmi.ru"/>
    <hyperlink ref="K199" r:id="rId3" display="www.ksmi.ru"/>
    <hyperlink ref="B3" r:id="rId4" display="www.ksmi.ru"/>
    <hyperlink ref="B2" r:id="rId5" display="www.ksmi.ru"/>
    <hyperlink ref="K132" r:id="rId6" display="www.ksmi.ru"/>
    <hyperlink ref="K172" r:id="rId7" display="www.ksmi.ru"/>
    <hyperlink ref="B183" r:id="rId8" display="www.ksmi.ru"/>
  </hyperlinks>
  <printOptions/>
  <pageMargins left="0" right="0" top="0" bottom="0" header="0.5118110236220472" footer="0.5118110236220472"/>
  <pageSetup fitToHeight="1" fitToWidth="1" horizontalDpi="600" verticalDpi="600" orientation="portrait" paperSize="9" scale="14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ЧелСИ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Паша</dc:creator>
  <cp:keywords/>
  <dc:description/>
  <cp:lastModifiedBy>Admin</cp:lastModifiedBy>
  <cp:lastPrinted>2012-11-20T08:31:35Z</cp:lastPrinted>
  <dcterms:created xsi:type="dcterms:W3CDTF">2006-04-14T08:15:05Z</dcterms:created>
  <dcterms:modified xsi:type="dcterms:W3CDTF">2013-04-12T09:45:56Z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